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55" activeTab="1"/>
  </bookViews>
  <sheets>
    <sheet name="材料・経費・軽減税率記入例" sheetId="1" r:id="rId1"/>
    <sheet name="請求書" sheetId="2" r:id="rId2"/>
    <sheet name="別紙内訳軽減" sheetId="3" r:id="rId3"/>
  </sheets>
  <definedNames>
    <definedName name="_xlnm.Print_Area" localSheetId="0">'材料・経費・軽減税率記入例'!$B$1:$BK$58</definedName>
    <definedName name="_xlnm.Print_Area" localSheetId="1">'請求書'!$A$1:$BC$58</definedName>
    <definedName name="_xlnm.Print_Area" localSheetId="2">'別紙内訳軽減'!$A$1:$BC$37</definedName>
  </definedNames>
  <calcPr fullCalcOnLoad="1"/>
</workbook>
</file>

<file path=xl/sharedStrings.xml><?xml version="1.0" encoding="utf-8"?>
<sst xmlns="http://schemas.openxmlformats.org/spreadsheetml/2006/main" count="182" uniqueCount="92">
  <si>
    <t>請　　　求　　　書</t>
  </si>
  <si>
    <t>部室長・支店長・営業所長</t>
  </si>
  <si>
    <t>副  所  長 ・ 課   長</t>
  </si>
  <si>
    <t>担    当  ・  検    収</t>
  </si>
  <si>
    <t>請求№</t>
  </si>
  <si>
    <t>取引先登録台帳記載の銀行を
必ず記入願います。</t>
  </si>
  <si>
    <t>普通</t>
  </si>
  <si>
    <t>当座</t>
  </si>
  <si>
    <t>部 署 名</t>
  </si>
  <si>
    <t>取引先コード</t>
  </si>
  <si>
    <t>提　出　用</t>
  </si>
  <si>
    <t>工 事 名</t>
  </si>
  <si>
    <t>　請　求　者</t>
  </si>
  <si>
    <t>振 込 銀 行</t>
  </si>
  <si>
    <t>銀行</t>
  </si>
  <si>
    <t>支店</t>
  </si>
  <si>
    <t>住　　 所</t>
  </si>
  <si>
    <t>工事番号</t>
  </si>
  <si>
    <t>会 社 名</t>
  </si>
  <si>
    <t>種　類</t>
  </si>
  <si>
    <t>口座番号</t>
  </si>
  <si>
    <t>納入年月</t>
  </si>
  <si>
    <t>年</t>
  </si>
  <si>
    <t>月分</t>
  </si>
  <si>
    <t>代表者名</t>
  </si>
  <si>
    <t>口座名</t>
  </si>
  <si>
    <t>提 出 日</t>
  </si>
  <si>
    <t>Ｔ Ｅ Ｌ</t>
  </si>
  <si>
    <t>注文書番号</t>
  </si>
  <si>
    <t>（３部提出）</t>
  </si>
  <si>
    <t>枚中の№</t>
  </si>
  <si>
    <t>月</t>
  </si>
  <si>
    <t>日</t>
  </si>
  <si>
    <t>摘　　　要（工種名・品名・規格）</t>
  </si>
  <si>
    <t>単位</t>
  </si>
  <si>
    <t>数　量</t>
  </si>
  <si>
    <t>単　価</t>
  </si>
  <si>
    <t>金　額</t>
  </si>
  <si>
    <t>検収・区分欄</t>
  </si>
  <si>
    <t>小計</t>
  </si>
  <si>
    <t>伝　票　№</t>
  </si>
  <si>
    <t>御　中</t>
  </si>
  <si>
    <r>
      <rPr>
        <b/>
        <sz val="11"/>
        <color indexed="17"/>
        <rFont val="HG丸ｺﾞｼｯｸM-PRO"/>
        <family val="3"/>
      </rPr>
      <t>株式会社</t>
    </r>
    <r>
      <rPr>
        <b/>
        <sz val="14"/>
        <color indexed="17"/>
        <rFont val="HG丸ｺﾞｼｯｸM-PRO"/>
        <family val="3"/>
      </rPr>
      <t>佐藤渡辺</t>
    </r>
  </si>
  <si>
    <t>青森共同アスコン</t>
  </si>
  <si>
    <t>鶴 岡 ア ス コ ン</t>
  </si>
  <si>
    <t>横 浜 ア ス コ ン</t>
  </si>
  <si>
    <t>大船渡アスコン</t>
  </si>
  <si>
    <t>江戸崎共同アスコン</t>
  </si>
  <si>
    <t>町田共同アスコン</t>
  </si>
  <si>
    <t>拓神建設（株）</t>
  </si>
  <si>
    <t>（株）創誠</t>
  </si>
  <si>
    <t>（株）弘永舗道</t>
  </si>
  <si>
    <t>佐々幸建設（株）</t>
  </si>
  <si>
    <t>SWテクノ（株）</t>
  </si>
  <si>
    <t>税率%</t>
  </si>
  <si>
    <t>非課税</t>
  </si>
  <si>
    <t>不課税</t>
  </si>
  <si>
    <t>軽減8%</t>
  </si>
  <si>
    <t>軽油代</t>
  </si>
  <si>
    <t>消費税等</t>
  </si>
  <si>
    <t>請求額</t>
  </si>
  <si>
    <t>非課税･不課税</t>
  </si>
  <si>
    <t>２．内訳</t>
  </si>
  <si>
    <t>小　　　　　　　　　　　　　　計</t>
  </si>
  <si>
    <t>消費税率</t>
  </si>
  <si>
    <t>軽油税</t>
  </si>
  <si>
    <t>飲料水</t>
  </si>
  <si>
    <t xml:space="preserve"> 8 ％</t>
  </si>
  <si>
    <t>10 ％</t>
  </si>
  <si>
    <t xml:space="preserve"> 8 ％ 軽減税率</t>
  </si>
  <si>
    <t>合　　　　計</t>
  </si>
  <si>
    <t>税抜請求額</t>
  </si>
  <si>
    <t>税率</t>
  </si>
  <si>
    <t>軽油代</t>
  </si>
  <si>
    <t>１．税率別請求金額</t>
  </si>
  <si>
    <t>1234-56</t>
  </si>
  <si>
    <t>**営業所</t>
  </si>
  <si>
    <t>**舗装工事</t>
  </si>
  <si>
    <t>***-**-**</t>
  </si>
  <si>
    <t>東京都*******　*-*-*</t>
  </si>
  <si>
    <t>株式会社＊＊＊＊＊＊＊</t>
  </si>
  <si>
    <t>代表　＊＊　＊＊</t>
  </si>
  <si>
    <t>**-****-****</t>
  </si>
  <si>
    <t>＊＊＊</t>
  </si>
  <si>
    <t>＊＊</t>
  </si>
  <si>
    <t>ｶ)******</t>
  </si>
  <si>
    <t>10 ％</t>
  </si>
  <si>
    <t xml:space="preserve"> 8 ％</t>
  </si>
  <si>
    <t>小石川建設（株）</t>
  </si>
  <si>
    <t>T</t>
  </si>
  <si>
    <t>インボイス登録番号</t>
  </si>
  <si>
    <t>（取引先登録台帳の「取引先コード」及びインボイス登録事業者の方は「登録番号」の記入をお願います。）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</si>
</sst>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\ \ 0\ \ \ \ 0\ \ \ \ 0\ \ \ \ 0\ \ \ \ 0"/>
    <numFmt numFmtId="177" formatCode="0000000"/>
    <numFmt numFmtId="178" formatCode="yyyy&quot;年&quot;m&quot;月&quot;d&quot;日&quot;;@"/>
    <numFmt numFmtId="179" formatCode="###\ ###\ ###\ ###"/>
    <numFmt numFmtId="180" formatCode="0.0%"/>
    <numFmt numFmtId="181" formatCode="###\ ###\ ###"/>
    <numFmt numFmtId="182" formatCode="###\ ###\ ###.0"/>
    <numFmt numFmtId="183" formatCode="###\ ###\ ###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\ ###\ ##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0_ "/>
    <numFmt numFmtId="193" formatCode="0\ 0\ 0\ 0\ 0\ 0\ "/>
    <numFmt numFmtId="194" formatCode="0\ 0\ 0\ 0\ 0\ 0\ 0\ 0\ 0\ 0\ 0\ 0\ 0"/>
    <numFmt numFmtId="195" formatCode="0\ \ \ \ \ 0\ \ \ \ \ 0\ \ \ \ \ 0\ \ \ \ \ 0\ \ \ \ \ 0"/>
    <numFmt numFmtId="196" formatCode="0\ \ 0\ \ 0\ \ 0\ \ 0\ \ 0\ \ 0\ \ 0\ \ 0\ \ 0\ \ 0\ \ 0\ \ 0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7"/>
      <name val="HG丸ｺﾞｼｯｸM-PRO"/>
      <family val="3"/>
    </font>
    <font>
      <b/>
      <sz val="14"/>
      <color indexed="17"/>
      <name val="HG丸ｺﾞｼｯｸM-PRO"/>
      <family val="3"/>
    </font>
    <font>
      <sz val="11"/>
      <name val="ＭＳ Ｐ明朝"/>
      <family val="1"/>
    </font>
    <font>
      <b/>
      <sz val="12"/>
      <color indexed="17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indexed="17"/>
      <name val="ＭＳ Ｐ明朝"/>
      <family val="1"/>
    </font>
    <font>
      <sz val="9"/>
      <color indexed="17"/>
      <name val="ＭＳ Ｐ明朝"/>
      <family val="1"/>
    </font>
    <font>
      <sz val="10"/>
      <color indexed="17"/>
      <name val="ＭＳ Ｐ明朝"/>
      <family val="1"/>
    </font>
    <font>
      <sz val="10"/>
      <color indexed="8"/>
      <name val="ＭＳ Ｐ明朝"/>
      <family val="1"/>
    </font>
    <font>
      <b/>
      <sz val="22"/>
      <color indexed="17"/>
      <name val="ＭＳ Ｐ明朝"/>
      <family val="1"/>
    </font>
    <font>
      <sz val="22"/>
      <color indexed="8"/>
      <name val="ＭＳ 明朝"/>
      <family val="1"/>
    </font>
    <font>
      <sz val="12"/>
      <color indexed="17"/>
      <name val="ＭＳ Ｐ明朝"/>
      <family val="1"/>
    </font>
    <font>
      <sz val="12"/>
      <color indexed="8"/>
      <name val="ＭＳ Ｐ明朝"/>
      <family val="1"/>
    </font>
    <font>
      <b/>
      <sz val="12"/>
      <color indexed="10"/>
      <name val="ＭＳ Ｐゴシック"/>
      <family val="3"/>
    </font>
    <font>
      <sz val="14"/>
      <color indexed="17"/>
      <name val="ＭＳ Ｐ明朝"/>
      <family val="1"/>
    </font>
    <font>
      <sz val="16"/>
      <color indexed="8"/>
      <name val="ＭＳ 明朝"/>
      <family val="1"/>
    </font>
    <font>
      <sz val="14"/>
      <color indexed="17"/>
      <name val="ＭＳ 明朝"/>
      <family val="1"/>
    </font>
    <font>
      <sz val="14"/>
      <color indexed="8"/>
      <name val="ＭＳ Ｐ明朝"/>
      <family val="1"/>
    </font>
    <font>
      <sz val="9"/>
      <color indexed="8"/>
      <name val="ＭＳ Ｐ明朝"/>
      <family val="1"/>
    </font>
    <font>
      <b/>
      <sz val="16"/>
      <color indexed="17"/>
      <name val="ＭＳ Ｐ明朝"/>
      <family val="1"/>
    </font>
    <font>
      <b/>
      <sz val="12"/>
      <color indexed="10"/>
      <name val="ＭＳ Ｐ明朝"/>
      <family val="1"/>
    </font>
    <font>
      <b/>
      <sz val="14"/>
      <color indexed="17"/>
      <name val="ＭＳ Ｐ明朝"/>
      <family val="1"/>
    </font>
    <font>
      <sz val="10.5"/>
      <color indexed="8"/>
      <name val="ＭＳ Ｐ明朝"/>
      <family val="1"/>
    </font>
    <font>
      <sz val="7"/>
      <color indexed="17"/>
      <name val="ＭＳ Ｐ明朝"/>
      <family val="1"/>
    </font>
    <font>
      <sz val="9"/>
      <name val="Meiryo UI"/>
      <family val="3"/>
    </font>
    <font>
      <sz val="8"/>
      <color indexed="8"/>
      <name val="ＭＳ Ｐゴシック"/>
      <family val="3"/>
    </font>
    <font>
      <sz val="8"/>
      <color indexed="30"/>
      <name val="ＭＳ Ｐゴシック"/>
      <family val="3"/>
    </font>
    <font>
      <sz val="8"/>
      <color indexed="30"/>
      <name val="Calibri"/>
      <family val="2"/>
    </font>
    <font>
      <sz val="8"/>
      <color indexed="10"/>
      <name val="ＭＳ Ｐゴシック"/>
      <family val="3"/>
    </font>
    <font>
      <sz val="8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1"/>
      <color rgb="FF00B050"/>
      <name val="ＭＳ Ｐ明朝"/>
      <family val="1"/>
    </font>
    <font>
      <sz val="9"/>
      <color rgb="FF00B050"/>
      <name val="ＭＳ Ｐ明朝"/>
      <family val="1"/>
    </font>
    <font>
      <sz val="10"/>
      <color rgb="FF00B050"/>
      <name val="ＭＳ Ｐ明朝"/>
      <family val="1"/>
    </font>
    <font>
      <sz val="10"/>
      <color theme="1"/>
      <name val="ＭＳ Ｐ明朝"/>
      <family val="1"/>
    </font>
    <font>
      <b/>
      <sz val="22"/>
      <color rgb="FF00B050"/>
      <name val="ＭＳ Ｐ明朝"/>
      <family val="1"/>
    </font>
    <font>
      <sz val="22"/>
      <color theme="1"/>
      <name val="ＭＳ 明朝"/>
      <family val="1"/>
    </font>
    <font>
      <sz val="12"/>
      <color rgb="FF00B050"/>
      <name val="ＭＳ Ｐ明朝"/>
      <family val="1"/>
    </font>
    <font>
      <sz val="12"/>
      <color theme="1"/>
      <name val="ＭＳ Ｐ明朝"/>
      <family val="1"/>
    </font>
    <font>
      <b/>
      <sz val="14"/>
      <color rgb="FF00B050"/>
      <name val="ＭＳ Ｐ明朝"/>
      <family val="1"/>
    </font>
    <font>
      <sz val="10.5"/>
      <color theme="1"/>
      <name val="ＭＳ Ｐ明朝"/>
      <family val="1"/>
    </font>
    <font>
      <sz val="7"/>
      <color rgb="FF00B050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b/>
      <sz val="16"/>
      <color rgb="FF00B050"/>
      <name val="ＭＳ Ｐ明朝"/>
      <family val="1"/>
    </font>
    <font>
      <sz val="14"/>
      <color rgb="FF00B050"/>
      <name val="ＭＳ Ｐ明朝"/>
      <family val="1"/>
    </font>
    <font>
      <sz val="16"/>
      <color theme="1"/>
      <name val="ＭＳ 明朝"/>
      <family val="1"/>
    </font>
    <font>
      <sz val="14"/>
      <color rgb="FF00B050"/>
      <name val="ＭＳ 明朝"/>
      <family val="1"/>
    </font>
    <font>
      <b/>
      <sz val="12"/>
      <color rgb="FFFF0000"/>
      <name val="ＭＳ Ｐゴシック"/>
      <family val="3"/>
    </font>
    <font>
      <b/>
      <sz val="12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rgb="FF00B050"/>
      </bottom>
    </border>
    <border>
      <left style="thin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 style="hair">
        <color rgb="FF00B050"/>
      </top>
      <bottom style="hair">
        <color rgb="FF00B050"/>
      </bottom>
    </border>
    <border>
      <left>
        <color indexed="63"/>
      </left>
      <right>
        <color indexed="63"/>
      </right>
      <top style="hair">
        <color rgb="FF00B050"/>
      </top>
      <bottom style="hair">
        <color rgb="FF00B050"/>
      </bottom>
    </border>
    <border>
      <left>
        <color indexed="63"/>
      </left>
      <right style="medium">
        <color rgb="FF00B050"/>
      </right>
      <top style="hair">
        <color rgb="FF00B050"/>
      </top>
      <bottom style="hair">
        <color rgb="FF00B050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 style="hair">
        <color rgb="FF00B050"/>
      </top>
      <bottom>
        <color indexed="63"/>
      </bottom>
    </border>
    <border>
      <left>
        <color indexed="63"/>
      </left>
      <right style="hair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B050"/>
      </left>
      <right>
        <color indexed="63"/>
      </right>
      <top style="hair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hair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hair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hair">
        <color rgb="FF00B050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double">
        <color rgb="FF00B050"/>
      </bottom>
    </border>
    <border>
      <left style="thin"/>
      <right>
        <color indexed="63"/>
      </right>
      <top style="thin"/>
      <bottom style="thin"/>
    </border>
    <border>
      <left style="thin">
        <color rgb="FF00B050"/>
      </left>
      <right>
        <color indexed="63"/>
      </right>
      <top style="hair">
        <color rgb="FF00B050"/>
      </top>
      <bottom style="medium">
        <color rgb="FF00B050"/>
      </bottom>
    </border>
    <border>
      <left style="hair">
        <color rgb="FF00B050"/>
      </left>
      <right>
        <color indexed="63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 style="hair">
        <color rgb="FF00B050"/>
      </left>
      <right>
        <color indexed="63"/>
      </right>
      <top style="hair">
        <color rgb="FF00B050"/>
      </top>
      <bottom style="hair">
        <color rgb="FF00B050"/>
      </bottom>
    </border>
    <border>
      <left>
        <color indexed="63"/>
      </left>
      <right style="hair">
        <color rgb="FF00B050"/>
      </right>
      <top style="hair">
        <color rgb="FF00B050"/>
      </top>
      <bottom style="hair">
        <color rgb="FF00B050"/>
      </bottom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</border>
    <border>
      <left style="medium">
        <color rgb="FF00B050"/>
      </left>
      <right>
        <color indexed="63"/>
      </right>
      <top style="hair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hair">
        <color rgb="FF00B050"/>
      </top>
      <bottom style="medium">
        <color rgb="FF00B050"/>
      </bottom>
    </border>
    <border>
      <left>
        <color indexed="63"/>
      </left>
      <right style="thin">
        <color rgb="FF00B050"/>
      </right>
      <top style="hair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hair">
        <color rgb="FF00B050"/>
      </top>
      <bottom style="medium">
        <color rgb="FF00B050"/>
      </bottom>
    </border>
    <border>
      <left style="medium">
        <color rgb="FF00B050"/>
      </left>
      <right>
        <color indexed="63"/>
      </right>
      <top style="medium">
        <color rgb="FF00B050"/>
      </top>
      <bottom style="hair">
        <color rgb="FF00B050"/>
      </bottom>
    </border>
    <border>
      <left>
        <color indexed="63"/>
      </left>
      <right>
        <color indexed="63"/>
      </right>
      <top style="medium">
        <color rgb="FF00B050"/>
      </top>
      <bottom style="hair">
        <color rgb="FF00B050"/>
      </bottom>
    </border>
    <border>
      <left style="thin">
        <color rgb="FF00B050"/>
      </left>
      <right>
        <color indexed="63"/>
      </right>
      <top style="medium">
        <color rgb="FF00B050"/>
      </top>
      <bottom style="hair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hair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hair">
        <color rgb="FF00B050"/>
      </left>
      <right>
        <color indexed="63"/>
      </right>
      <top style="hair">
        <color rgb="FF00B050"/>
      </top>
      <bottom>
        <color indexed="63"/>
      </bottom>
    </border>
    <border>
      <left>
        <color indexed="63"/>
      </left>
      <right style="hair">
        <color rgb="FF00B050"/>
      </right>
      <top style="hair">
        <color rgb="FF00B050"/>
      </top>
      <bottom>
        <color indexed="63"/>
      </bottom>
    </border>
    <border>
      <left style="hair">
        <color rgb="FF00B050"/>
      </left>
      <right>
        <color indexed="63"/>
      </right>
      <top>
        <color indexed="63"/>
      </top>
      <bottom style="hair">
        <color rgb="FF00B050"/>
      </bottom>
    </border>
    <border>
      <left>
        <color indexed="63"/>
      </left>
      <right style="hair">
        <color rgb="FF00B050"/>
      </right>
      <top>
        <color indexed="63"/>
      </top>
      <bottom style="hair">
        <color rgb="FF00B05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rgb="FF00B050"/>
      </left>
      <right style="hair">
        <color rgb="FF00B050"/>
      </right>
      <top style="medium">
        <color rgb="FF00B050"/>
      </top>
      <bottom style="hair">
        <color rgb="FF00B050"/>
      </bottom>
    </border>
    <border>
      <left style="hair">
        <color rgb="FF00B050"/>
      </left>
      <right style="hair">
        <color rgb="FF00B050"/>
      </right>
      <top style="medium">
        <color rgb="FF00B050"/>
      </top>
      <bottom style="hair">
        <color rgb="FF00B050"/>
      </bottom>
    </border>
    <border>
      <left style="hair">
        <color rgb="FF00B050"/>
      </left>
      <right>
        <color indexed="63"/>
      </right>
      <top style="medium">
        <color rgb="FF00B050"/>
      </top>
      <bottom style="hair">
        <color rgb="FF00B050"/>
      </bottom>
    </border>
    <border>
      <left>
        <color indexed="63"/>
      </left>
      <right style="hair">
        <color rgb="FF00B050"/>
      </right>
      <top style="medium">
        <color rgb="FF00B050"/>
      </top>
      <bottom style="hair">
        <color rgb="FF00B050"/>
      </bottom>
    </border>
    <border>
      <left style="hair">
        <color rgb="FF00B050"/>
      </left>
      <right style="medium">
        <color rgb="FF00B050"/>
      </right>
      <top style="medium">
        <color rgb="FF00B050"/>
      </top>
      <bottom style="hair">
        <color rgb="FF00B050"/>
      </bottom>
    </border>
    <border>
      <left style="medium">
        <color rgb="FF00B050"/>
      </left>
      <right style="hair">
        <color rgb="FF00B050"/>
      </right>
      <top style="hair">
        <color rgb="FF00B050"/>
      </top>
      <bottom style="hair">
        <color rgb="FF00B050"/>
      </bottom>
    </border>
    <border>
      <left style="hair">
        <color rgb="FF00B050"/>
      </left>
      <right style="medium">
        <color rgb="FF00B050"/>
      </right>
      <top style="hair">
        <color rgb="FF00B050"/>
      </top>
      <bottom style="hair">
        <color rgb="FF00B050"/>
      </bottom>
    </border>
    <border>
      <left style="medium">
        <color rgb="FF00B050"/>
      </left>
      <right>
        <color indexed="63"/>
      </right>
      <top style="hair">
        <color rgb="FF00B050"/>
      </top>
      <bottom style="hair">
        <color rgb="FF00B050"/>
      </bottom>
    </border>
    <border>
      <left style="hair">
        <color rgb="FF00B050"/>
      </left>
      <right>
        <color indexed="63"/>
      </right>
      <top style="hair">
        <color rgb="FF00B050"/>
      </top>
      <bottom style="medium">
        <color rgb="FF00B050"/>
      </bottom>
    </border>
    <border>
      <left>
        <color indexed="63"/>
      </left>
      <right style="hair">
        <color rgb="FF00B050"/>
      </right>
      <top style="hair">
        <color rgb="FF00B050"/>
      </top>
      <bottom style="medium">
        <color rgb="FF00B050"/>
      </bottom>
    </border>
    <border>
      <left style="hair">
        <color rgb="FF00B050"/>
      </left>
      <right style="hair">
        <color rgb="FF00B050"/>
      </right>
      <top style="hair">
        <color rgb="FF00B050"/>
      </top>
      <bottom style="medium">
        <color rgb="FF00B050"/>
      </bottom>
    </border>
    <border>
      <left style="hair">
        <color rgb="FF00B050"/>
      </left>
      <right style="medium">
        <color rgb="FF00B050"/>
      </right>
      <top style="hair">
        <color rgb="FF00B050"/>
      </top>
      <bottom style="medium">
        <color rgb="FF00B050"/>
      </bottom>
    </border>
    <border>
      <left style="hair">
        <color rgb="FF00B050"/>
      </left>
      <right style="hair">
        <color rgb="FF00B050"/>
      </right>
      <top>
        <color indexed="63"/>
      </top>
      <bottom style="medium">
        <color rgb="FF00B050"/>
      </bottom>
    </border>
    <border>
      <left style="hair">
        <color rgb="FF00B050"/>
      </left>
      <right style="medium">
        <color rgb="FF00B050"/>
      </right>
      <top>
        <color indexed="63"/>
      </top>
      <bottom style="medium">
        <color rgb="FF00B05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368">
    <xf numFmtId="0" fontId="0" fillId="0" borderId="0" xfId="0" applyFont="1" applyAlignment="1">
      <alignment vertical="center"/>
    </xf>
    <xf numFmtId="0" fontId="66" fillId="33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7" fillId="33" borderId="0" xfId="0" applyFont="1" applyFill="1" applyAlignment="1">
      <alignment vertical="center"/>
    </xf>
    <xf numFmtId="0" fontId="68" fillId="33" borderId="10" xfId="0" applyFont="1" applyFill="1" applyBorder="1" applyAlignment="1">
      <alignment vertical="center"/>
    </xf>
    <xf numFmtId="0" fontId="66" fillId="33" borderId="10" xfId="0" applyFont="1" applyFill="1" applyBorder="1" applyAlignment="1">
      <alignment vertical="center"/>
    </xf>
    <xf numFmtId="0" fontId="66" fillId="33" borderId="11" xfId="0" applyFont="1" applyFill="1" applyBorder="1" applyAlignment="1">
      <alignment vertical="center"/>
    </xf>
    <xf numFmtId="0" fontId="66" fillId="33" borderId="12" xfId="0" applyFont="1" applyFill="1" applyBorder="1" applyAlignment="1">
      <alignment vertical="center"/>
    </xf>
    <xf numFmtId="0" fontId="68" fillId="33" borderId="11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9" fillId="33" borderId="13" xfId="0" applyFont="1" applyFill="1" applyBorder="1" applyAlignment="1">
      <alignment vertical="center"/>
    </xf>
    <xf numFmtId="0" fontId="66" fillId="33" borderId="14" xfId="0" applyFont="1" applyFill="1" applyBorder="1" applyAlignment="1">
      <alignment vertical="center"/>
    </xf>
    <xf numFmtId="0" fontId="66" fillId="33" borderId="15" xfId="0" applyFont="1" applyFill="1" applyBorder="1" applyAlignment="1">
      <alignment vertical="center"/>
    </xf>
    <xf numFmtId="0" fontId="68" fillId="33" borderId="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vertical="center"/>
    </xf>
    <xf numFmtId="0" fontId="71" fillId="33" borderId="1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6" fillId="33" borderId="16" xfId="0" applyFont="1" applyFill="1" applyBorder="1" applyAlignment="1">
      <alignment vertical="center"/>
    </xf>
    <xf numFmtId="0" fontId="66" fillId="33" borderId="17" xfId="0" applyFont="1" applyFill="1" applyBorder="1" applyAlignment="1">
      <alignment vertical="center"/>
    </xf>
    <xf numFmtId="0" fontId="66" fillId="33" borderId="18" xfId="0" applyFont="1" applyFill="1" applyBorder="1" applyAlignment="1">
      <alignment vertical="center"/>
    </xf>
    <xf numFmtId="0" fontId="66" fillId="33" borderId="19" xfId="0" applyFont="1" applyFill="1" applyBorder="1" applyAlignment="1">
      <alignment vertical="center"/>
    </xf>
    <xf numFmtId="0" fontId="66" fillId="33" borderId="20" xfId="0" applyFont="1" applyFill="1" applyBorder="1" applyAlignment="1">
      <alignment vertical="center"/>
    </xf>
    <xf numFmtId="0" fontId="70" fillId="33" borderId="0" xfId="0" applyFont="1" applyFill="1" applyBorder="1" applyAlignment="1">
      <alignment horizontal="center" vertical="center" shrinkToFit="1"/>
    </xf>
    <xf numFmtId="0" fontId="71" fillId="33" borderId="0" xfId="0" applyFont="1" applyFill="1" applyBorder="1" applyAlignment="1" applyProtection="1">
      <alignment horizontal="center" vertical="center" shrinkToFit="1"/>
      <protection locked="0"/>
    </xf>
    <xf numFmtId="0" fontId="70" fillId="33" borderId="0" xfId="0" applyFont="1" applyFill="1" applyAlignment="1">
      <alignment vertical="center"/>
    </xf>
    <xf numFmtId="0" fontId="68" fillId="33" borderId="21" xfId="0" applyFont="1" applyFill="1" applyBorder="1" applyAlignment="1">
      <alignment vertical="center"/>
    </xf>
    <xf numFmtId="0" fontId="70" fillId="33" borderId="21" xfId="0" applyFont="1" applyFill="1" applyBorder="1" applyAlignment="1">
      <alignment vertical="center"/>
    </xf>
    <xf numFmtId="0" fontId="71" fillId="33" borderId="0" xfId="0" applyFont="1" applyFill="1" applyBorder="1" applyAlignment="1" applyProtection="1">
      <alignment vertical="center"/>
      <protection locked="0"/>
    </xf>
    <xf numFmtId="0" fontId="68" fillId="33" borderId="0" xfId="0" applyFont="1" applyFill="1" applyAlignment="1">
      <alignment vertical="center"/>
    </xf>
    <xf numFmtId="0" fontId="68" fillId="33" borderId="17" xfId="0" applyFont="1" applyFill="1" applyBorder="1" applyAlignment="1">
      <alignment vertical="center"/>
    </xf>
    <xf numFmtId="0" fontId="68" fillId="33" borderId="17" xfId="0" applyFont="1" applyFill="1" applyBorder="1" applyAlignment="1" applyProtection="1">
      <alignment vertical="center"/>
      <protection locked="0"/>
    </xf>
    <xf numFmtId="0" fontId="66" fillId="33" borderId="17" xfId="0" applyFont="1" applyFill="1" applyBorder="1" applyAlignment="1" applyProtection="1">
      <alignment vertical="center"/>
      <protection locked="0"/>
    </xf>
    <xf numFmtId="0" fontId="66" fillId="33" borderId="22" xfId="0" applyFont="1" applyFill="1" applyBorder="1" applyAlignment="1" applyProtection="1">
      <alignment vertical="center"/>
      <protection locked="0"/>
    </xf>
    <xf numFmtId="0" fontId="68" fillId="33" borderId="0" xfId="0" applyFont="1" applyFill="1" applyBorder="1" applyAlignment="1" applyProtection="1">
      <alignment vertical="center"/>
      <protection locked="0"/>
    </xf>
    <xf numFmtId="0" fontId="66" fillId="33" borderId="11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6" fillId="33" borderId="12" xfId="0" applyFont="1" applyFill="1" applyBorder="1" applyAlignment="1">
      <alignment vertical="center"/>
    </xf>
    <xf numFmtId="0" fontId="66" fillId="33" borderId="18" xfId="0" applyFont="1" applyFill="1" applyBorder="1" applyAlignment="1">
      <alignment vertical="center"/>
    </xf>
    <xf numFmtId="0" fontId="66" fillId="33" borderId="19" xfId="0" applyFont="1" applyFill="1" applyBorder="1" applyAlignment="1">
      <alignment vertical="center"/>
    </xf>
    <xf numFmtId="0" fontId="66" fillId="33" borderId="20" xfId="0" applyFont="1" applyFill="1" applyBorder="1" applyAlignment="1">
      <alignment vertical="center"/>
    </xf>
    <xf numFmtId="0" fontId="72" fillId="33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70" fillId="0" borderId="0" xfId="0" applyFont="1" applyFill="1" applyBorder="1" applyAlignment="1" applyProtection="1">
      <alignment horizontal="center" vertical="center"/>
      <protection/>
    </xf>
    <xf numFmtId="179" fontId="73" fillId="0" borderId="0" xfId="0" applyNumberFormat="1" applyFont="1" applyFill="1" applyBorder="1" applyAlignment="1" applyProtection="1">
      <alignment vertical="center"/>
      <protection locked="0"/>
    </xf>
    <xf numFmtId="179" fontId="73" fillId="0" borderId="0" xfId="0" applyNumberFormat="1" applyFont="1" applyFill="1" applyBorder="1" applyAlignment="1" applyProtection="1">
      <alignment vertical="center"/>
      <protection/>
    </xf>
    <xf numFmtId="0" fontId="70" fillId="33" borderId="0" xfId="0" applyFont="1" applyFill="1" applyBorder="1" applyAlignment="1">
      <alignment vertical="center"/>
    </xf>
    <xf numFmtId="0" fontId="68" fillId="33" borderId="23" xfId="0" applyFont="1" applyFill="1" applyBorder="1" applyAlignment="1">
      <alignment vertical="center"/>
    </xf>
    <xf numFmtId="0" fontId="70" fillId="33" borderId="17" xfId="0" applyFont="1" applyFill="1" applyBorder="1" applyAlignment="1">
      <alignment vertical="center"/>
    </xf>
    <xf numFmtId="0" fontId="66" fillId="33" borderId="24" xfId="0" applyFont="1" applyFill="1" applyBorder="1" applyAlignment="1">
      <alignment vertical="center"/>
    </xf>
    <xf numFmtId="0" fontId="68" fillId="0" borderId="25" xfId="0" applyFont="1" applyFill="1" applyBorder="1" applyAlignment="1">
      <alignment vertical="center"/>
    </xf>
    <xf numFmtId="0" fontId="68" fillId="0" borderId="25" xfId="0" applyFont="1" applyFill="1" applyBorder="1" applyAlignment="1" applyProtection="1">
      <alignment vertical="center"/>
      <protection locked="0"/>
    </xf>
    <xf numFmtId="0" fontId="66" fillId="0" borderId="25" xfId="0" applyFont="1" applyFill="1" applyBorder="1" applyAlignment="1" applyProtection="1">
      <alignment vertical="center"/>
      <protection locked="0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vertical="center"/>
      <protection locked="0"/>
    </xf>
    <xf numFmtId="0" fontId="68" fillId="33" borderId="17" xfId="0" applyFont="1" applyFill="1" applyBorder="1" applyAlignment="1">
      <alignment vertical="center"/>
    </xf>
    <xf numFmtId="0" fontId="66" fillId="33" borderId="26" xfId="0" applyFont="1" applyFill="1" applyBorder="1" applyAlignment="1">
      <alignment vertical="center"/>
    </xf>
    <xf numFmtId="0" fontId="66" fillId="0" borderId="21" xfId="0" applyFont="1" applyFill="1" applyBorder="1" applyAlignment="1">
      <alignment vertical="center"/>
    </xf>
    <xf numFmtId="0" fontId="68" fillId="0" borderId="21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27" xfId="0" applyFont="1" applyFill="1" applyBorder="1" applyAlignment="1">
      <alignment vertical="center"/>
    </xf>
    <xf numFmtId="0" fontId="70" fillId="0" borderId="26" xfId="0" applyFont="1" applyFill="1" applyBorder="1" applyAlignment="1">
      <alignment vertical="center"/>
    </xf>
    <xf numFmtId="0" fontId="66" fillId="0" borderId="24" xfId="0" applyFont="1" applyFill="1" applyBorder="1" applyAlignment="1">
      <alignment vertical="center"/>
    </xf>
    <xf numFmtId="0" fontId="70" fillId="0" borderId="23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33" borderId="28" xfId="0" applyFont="1" applyFill="1" applyBorder="1" applyAlignment="1">
      <alignment vertical="center"/>
    </xf>
    <xf numFmtId="0" fontId="66" fillId="33" borderId="29" xfId="0" applyFont="1" applyFill="1" applyBorder="1" applyAlignment="1">
      <alignment vertical="center"/>
    </xf>
    <xf numFmtId="0" fontId="66" fillId="33" borderId="30" xfId="0" applyFont="1" applyFill="1" applyBorder="1" applyAlignment="1">
      <alignment vertical="center"/>
    </xf>
    <xf numFmtId="0" fontId="66" fillId="33" borderId="31" xfId="0" applyFont="1" applyFill="1" applyBorder="1" applyAlignment="1">
      <alignment vertical="center"/>
    </xf>
    <xf numFmtId="0" fontId="66" fillId="33" borderId="32" xfId="0" applyFont="1" applyFill="1" applyBorder="1" applyAlignment="1">
      <alignment vertical="center"/>
    </xf>
    <xf numFmtId="0" fontId="66" fillId="33" borderId="33" xfId="0" applyFont="1" applyFill="1" applyBorder="1" applyAlignment="1">
      <alignment vertical="center"/>
    </xf>
    <xf numFmtId="0" fontId="66" fillId="33" borderId="34" xfId="0" applyFont="1" applyFill="1" applyBorder="1" applyAlignment="1">
      <alignment vertical="center"/>
    </xf>
    <xf numFmtId="0" fontId="70" fillId="33" borderId="35" xfId="0" applyFont="1" applyFill="1" applyBorder="1" applyAlignment="1">
      <alignment vertical="center"/>
    </xf>
    <xf numFmtId="0" fontId="66" fillId="33" borderId="36" xfId="0" applyFont="1" applyFill="1" applyBorder="1" applyAlignment="1">
      <alignment vertical="center"/>
    </xf>
    <xf numFmtId="0" fontId="70" fillId="33" borderId="37" xfId="0" applyFont="1" applyFill="1" applyBorder="1" applyAlignment="1">
      <alignment vertical="center"/>
    </xf>
    <xf numFmtId="0" fontId="66" fillId="33" borderId="38" xfId="0" applyFont="1" applyFill="1" applyBorder="1" applyAlignment="1">
      <alignment vertical="center"/>
    </xf>
    <xf numFmtId="0" fontId="68" fillId="33" borderId="37" xfId="0" applyFont="1" applyFill="1" applyBorder="1" applyAlignment="1">
      <alignment vertical="center"/>
    </xf>
    <xf numFmtId="0" fontId="70" fillId="33" borderId="39" xfId="0" applyFont="1" applyFill="1" applyBorder="1" applyAlignment="1">
      <alignment vertical="center"/>
    </xf>
    <xf numFmtId="0" fontId="70" fillId="0" borderId="39" xfId="0" applyFont="1" applyFill="1" applyBorder="1" applyAlignment="1">
      <alignment vertical="center"/>
    </xf>
    <xf numFmtId="0" fontId="70" fillId="0" borderId="37" xfId="0" applyFont="1" applyFill="1" applyBorder="1" applyAlignment="1">
      <alignment vertical="center"/>
    </xf>
    <xf numFmtId="0" fontId="70" fillId="0" borderId="35" xfId="0" applyFont="1" applyFill="1" applyBorder="1" applyAlignment="1">
      <alignment vertical="center"/>
    </xf>
    <xf numFmtId="0" fontId="66" fillId="0" borderId="38" xfId="0" applyFont="1" applyFill="1" applyBorder="1" applyAlignment="1">
      <alignment vertical="center"/>
    </xf>
    <xf numFmtId="0" fontId="66" fillId="0" borderId="36" xfId="0" applyFont="1" applyFill="1" applyBorder="1" applyAlignment="1">
      <alignment vertical="center"/>
    </xf>
    <xf numFmtId="0" fontId="74" fillId="33" borderId="0" xfId="0" applyFont="1" applyFill="1" applyBorder="1" applyAlignment="1">
      <alignment horizontal="distributed" vertical="center" indent="1"/>
    </xf>
    <xf numFmtId="0" fontId="66" fillId="0" borderId="16" xfId="0" applyFont="1" applyFill="1" applyBorder="1" applyAlignment="1">
      <alignment vertical="center"/>
    </xf>
    <xf numFmtId="0" fontId="70" fillId="33" borderId="40" xfId="0" applyFont="1" applyFill="1" applyBorder="1" applyAlignment="1">
      <alignment vertical="center"/>
    </xf>
    <xf numFmtId="0" fontId="68" fillId="33" borderId="41" xfId="0" applyFont="1" applyFill="1" applyBorder="1" applyAlignment="1">
      <alignment vertical="center"/>
    </xf>
    <xf numFmtId="0" fontId="66" fillId="0" borderId="41" xfId="0" applyFont="1" applyFill="1" applyBorder="1" applyAlignment="1">
      <alignment vertical="center"/>
    </xf>
    <xf numFmtId="0" fontId="70" fillId="0" borderId="40" xfId="0" applyFont="1" applyFill="1" applyBorder="1" applyAlignment="1">
      <alignment vertical="center"/>
    </xf>
    <xf numFmtId="0" fontId="68" fillId="0" borderId="41" xfId="0" applyFont="1" applyFill="1" applyBorder="1" applyAlignment="1">
      <alignment vertical="center"/>
    </xf>
    <xf numFmtId="0" fontId="66" fillId="0" borderId="42" xfId="0" applyFont="1" applyFill="1" applyBorder="1" applyAlignment="1">
      <alignment vertical="center"/>
    </xf>
    <xf numFmtId="0" fontId="66" fillId="33" borderId="42" xfId="0" applyFont="1" applyFill="1" applyBorder="1" applyAlignment="1">
      <alignment vertical="center"/>
    </xf>
    <xf numFmtId="0" fontId="70" fillId="33" borderId="41" xfId="0" applyFont="1" applyFill="1" applyBorder="1" applyAlignment="1">
      <alignment vertical="center"/>
    </xf>
    <xf numFmtId="181" fontId="75" fillId="33" borderId="0" xfId="0" applyNumberFormat="1" applyFont="1" applyFill="1" applyBorder="1" applyAlignment="1" applyProtection="1">
      <alignment vertical="center"/>
      <protection/>
    </xf>
    <xf numFmtId="0" fontId="72" fillId="33" borderId="0" xfId="0" applyFont="1" applyFill="1" applyBorder="1" applyAlignment="1">
      <alignment horizontal="center" vertical="center"/>
    </xf>
    <xf numFmtId="0" fontId="66" fillId="34" borderId="33" xfId="0" applyFont="1" applyFill="1" applyBorder="1" applyAlignment="1">
      <alignment vertical="center"/>
    </xf>
    <xf numFmtId="0" fontId="66" fillId="34" borderId="34" xfId="0" applyFont="1" applyFill="1" applyBorder="1" applyAlignment="1">
      <alignment vertical="center"/>
    </xf>
    <xf numFmtId="0" fontId="66" fillId="28" borderId="28" xfId="0" applyFont="1" applyFill="1" applyBorder="1" applyAlignment="1">
      <alignment vertical="center"/>
    </xf>
    <xf numFmtId="0" fontId="66" fillId="28" borderId="29" xfId="0" applyFont="1" applyFill="1" applyBorder="1" applyAlignment="1">
      <alignment vertical="center"/>
    </xf>
    <xf numFmtId="0" fontId="66" fillId="28" borderId="0" xfId="0" applyFont="1" applyFill="1" applyBorder="1" applyAlignment="1">
      <alignment vertical="center"/>
    </xf>
    <xf numFmtId="0" fontId="66" fillId="28" borderId="30" xfId="0" applyFont="1" applyFill="1" applyBorder="1" applyAlignment="1">
      <alignment vertical="center"/>
    </xf>
    <xf numFmtId="0" fontId="66" fillId="28" borderId="31" xfId="0" applyFont="1" applyFill="1" applyBorder="1" applyAlignment="1">
      <alignment vertical="center"/>
    </xf>
    <xf numFmtId="0" fontId="66" fillId="28" borderId="32" xfId="0" applyFont="1" applyFill="1" applyBorder="1" applyAlignment="1">
      <alignment vertical="center"/>
    </xf>
    <xf numFmtId="0" fontId="71" fillId="34" borderId="43" xfId="0" applyFont="1" applyFill="1" applyBorder="1" applyAlignment="1">
      <alignment vertical="center"/>
    </xf>
    <xf numFmtId="0" fontId="68" fillId="33" borderId="0" xfId="0" applyFont="1" applyFill="1" applyBorder="1" applyAlignment="1" applyProtection="1">
      <alignment vertical="center"/>
      <protection/>
    </xf>
    <xf numFmtId="0" fontId="68" fillId="33" borderId="10" xfId="0" applyFont="1" applyFill="1" applyBorder="1" applyAlignment="1" applyProtection="1">
      <alignment vertical="center"/>
      <protection/>
    </xf>
    <xf numFmtId="0" fontId="68" fillId="33" borderId="21" xfId="0" applyFont="1" applyFill="1" applyBorder="1" applyAlignment="1" applyProtection="1">
      <alignment vertical="center"/>
      <protection/>
    </xf>
    <xf numFmtId="0" fontId="68" fillId="33" borderId="41" xfId="0" applyFont="1" applyFill="1" applyBorder="1" applyAlignment="1" applyProtection="1">
      <alignment vertical="center"/>
      <protection/>
    </xf>
    <xf numFmtId="0" fontId="68" fillId="33" borderId="17" xfId="0" applyFont="1" applyFill="1" applyBorder="1" applyAlignment="1" applyProtection="1">
      <alignment vertical="center"/>
      <protection/>
    </xf>
    <xf numFmtId="0" fontId="70" fillId="33" borderId="39" xfId="0" applyFont="1" applyFill="1" applyBorder="1" applyAlignment="1" applyProtection="1">
      <alignment vertical="center"/>
      <protection/>
    </xf>
    <xf numFmtId="0" fontId="70" fillId="33" borderId="37" xfId="0" applyFont="1" applyFill="1" applyBorder="1" applyAlignment="1" applyProtection="1">
      <alignment vertical="center"/>
      <protection/>
    </xf>
    <xf numFmtId="0" fontId="70" fillId="33" borderId="35" xfId="0" applyFont="1" applyFill="1" applyBorder="1" applyAlignment="1" applyProtection="1">
      <alignment vertical="center"/>
      <protection/>
    </xf>
    <xf numFmtId="0" fontId="68" fillId="33" borderId="37" xfId="0" applyFont="1" applyFill="1" applyBorder="1" applyAlignment="1" applyProtection="1">
      <alignment vertical="center"/>
      <protection/>
    </xf>
    <xf numFmtId="0" fontId="70" fillId="33" borderId="40" xfId="0" applyFont="1" applyFill="1" applyBorder="1" applyAlignment="1" applyProtection="1">
      <alignment vertical="center"/>
      <protection/>
    </xf>
    <xf numFmtId="0" fontId="68" fillId="33" borderId="23" xfId="0" applyFont="1" applyFill="1" applyBorder="1" applyAlignment="1" applyProtection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66" fillId="0" borderId="10" xfId="0" applyFont="1" applyFill="1" applyBorder="1" applyAlignment="1" applyProtection="1">
      <alignment vertical="center"/>
      <protection/>
    </xf>
    <xf numFmtId="0" fontId="66" fillId="0" borderId="21" xfId="0" applyFont="1" applyFill="1" applyBorder="1" applyAlignment="1" applyProtection="1">
      <alignment vertical="center"/>
      <protection/>
    </xf>
    <xf numFmtId="0" fontId="66" fillId="0" borderId="41" xfId="0" applyFont="1" applyFill="1" applyBorder="1" applyAlignment="1" applyProtection="1">
      <alignment vertical="center"/>
      <protection/>
    </xf>
    <xf numFmtId="0" fontId="66" fillId="0" borderId="16" xfId="0" applyFont="1" applyFill="1" applyBorder="1" applyAlignment="1" applyProtection="1">
      <alignment vertical="center"/>
      <protection/>
    </xf>
    <xf numFmtId="0" fontId="66" fillId="0" borderId="24" xfId="0" applyFont="1" applyFill="1" applyBorder="1" applyAlignment="1" applyProtection="1">
      <alignment vertical="center"/>
      <protection/>
    </xf>
    <xf numFmtId="0" fontId="70" fillId="0" borderId="39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 vertical="center"/>
      <protection/>
    </xf>
    <xf numFmtId="0" fontId="66" fillId="33" borderId="16" xfId="0" applyFont="1" applyFill="1" applyBorder="1" applyAlignment="1" applyProtection="1">
      <alignment vertical="center"/>
      <protection/>
    </xf>
    <xf numFmtId="0" fontId="70" fillId="33" borderId="0" xfId="0" applyFont="1" applyFill="1" applyBorder="1" applyAlignment="1" applyProtection="1">
      <alignment vertical="center"/>
      <protection/>
    </xf>
    <xf numFmtId="0" fontId="70" fillId="0" borderId="23" xfId="0" applyFont="1" applyFill="1" applyBorder="1" applyAlignment="1" applyProtection="1">
      <alignment vertical="center"/>
      <protection/>
    </xf>
    <xf numFmtId="0" fontId="68" fillId="0" borderId="17" xfId="0" applyFont="1" applyFill="1" applyBorder="1" applyAlignment="1" applyProtection="1">
      <alignment vertical="center"/>
      <protection/>
    </xf>
    <xf numFmtId="0" fontId="66" fillId="0" borderId="17" xfId="0" applyFont="1" applyFill="1" applyBorder="1" applyAlignment="1" applyProtection="1">
      <alignment vertical="center"/>
      <protection/>
    </xf>
    <xf numFmtId="0" fontId="66" fillId="33" borderId="24" xfId="0" applyFont="1" applyFill="1" applyBorder="1" applyAlignment="1" applyProtection="1">
      <alignment vertical="center"/>
      <protection/>
    </xf>
    <xf numFmtId="0" fontId="70" fillId="33" borderId="17" xfId="0" applyFont="1" applyFill="1" applyBorder="1" applyAlignment="1" applyProtection="1">
      <alignment vertical="center"/>
      <protection/>
    </xf>
    <xf numFmtId="176" fontId="76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77" fillId="33" borderId="43" xfId="0" applyFont="1" applyFill="1" applyBorder="1" applyAlignment="1">
      <alignment vertical="center"/>
    </xf>
    <xf numFmtId="0" fontId="66" fillId="33" borderId="45" xfId="0" applyFont="1" applyFill="1" applyBorder="1" applyAlignment="1">
      <alignment vertical="center"/>
    </xf>
    <xf numFmtId="0" fontId="78" fillId="33" borderId="0" xfId="0" applyFont="1" applyFill="1" applyAlignment="1">
      <alignment/>
    </xf>
    <xf numFmtId="0" fontId="79" fillId="34" borderId="43" xfId="0" applyFont="1" applyFill="1" applyBorder="1" applyAlignment="1">
      <alignment vertical="center"/>
    </xf>
    <xf numFmtId="176" fontId="76" fillId="0" borderId="44" xfId="0" applyNumberFormat="1" applyFont="1" applyFill="1" applyBorder="1" applyAlignment="1" applyProtection="1">
      <alignment horizontal="center" vertical="center" shrinkToFit="1"/>
      <protection/>
    </xf>
    <xf numFmtId="0" fontId="72" fillId="33" borderId="0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/>
    </xf>
    <xf numFmtId="0" fontId="69" fillId="33" borderId="46" xfId="0" applyFont="1" applyFill="1" applyBorder="1" applyAlignment="1">
      <alignment horizontal="center" vertical="center"/>
    </xf>
    <xf numFmtId="0" fontId="69" fillId="33" borderId="47" xfId="0" applyFont="1" applyFill="1" applyBorder="1" applyAlignment="1">
      <alignment horizontal="center" vertical="center"/>
    </xf>
    <xf numFmtId="0" fontId="69" fillId="33" borderId="48" xfId="0" applyFont="1" applyFill="1" applyBorder="1" applyAlignment="1">
      <alignment horizontal="center" vertical="center"/>
    </xf>
    <xf numFmtId="0" fontId="66" fillId="33" borderId="49" xfId="0" applyFont="1" applyFill="1" applyBorder="1" applyAlignment="1">
      <alignment horizontal="center" vertical="center"/>
    </xf>
    <xf numFmtId="0" fontId="66" fillId="33" borderId="50" xfId="0" applyFont="1" applyFill="1" applyBorder="1" applyAlignment="1">
      <alignment horizontal="center" vertical="center"/>
    </xf>
    <xf numFmtId="0" fontId="66" fillId="33" borderId="51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17" fontId="66" fillId="28" borderId="52" xfId="0" applyNumberFormat="1" applyFont="1" applyFill="1" applyBorder="1" applyAlignment="1" applyProtection="1">
      <alignment horizontal="center" vertical="center"/>
      <protection locked="0"/>
    </xf>
    <xf numFmtId="0" fontId="66" fillId="28" borderId="14" xfId="0" applyNumberFormat="1" applyFont="1" applyFill="1" applyBorder="1" applyAlignment="1" applyProtection="1">
      <alignment horizontal="center" vertical="center"/>
      <protection locked="0"/>
    </xf>
    <xf numFmtId="0" fontId="66" fillId="28" borderId="53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69" fillId="33" borderId="50" xfId="0" applyFont="1" applyFill="1" applyBorder="1" applyAlignment="1">
      <alignment wrapText="1"/>
    </xf>
    <xf numFmtId="0" fontId="69" fillId="33" borderId="0" xfId="0" applyFont="1" applyFill="1" applyBorder="1" applyAlignment="1">
      <alignment wrapText="1"/>
    </xf>
    <xf numFmtId="0" fontId="70" fillId="33" borderId="54" xfId="0" applyFont="1" applyFill="1" applyBorder="1" applyAlignment="1">
      <alignment horizontal="center" vertical="center"/>
    </xf>
    <xf numFmtId="0" fontId="66" fillId="28" borderId="54" xfId="0" applyFont="1" applyFill="1" applyBorder="1" applyAlignment="1" applyProtection="1">
      <alignment horizontal="center" vertical="center" shrinkToFit="1"/>
      <protection locked="0"/>
    </xf>
    <xf numFmtId="0" fontId="68" fillId="33" borderId="55" xfId="0" applyFont="1" applyFill="1" applyBorder="1" applyAlignment="1">
      <alignment horizontal="center" vertical="center"/>
    </xf>
    <xf numFmtId="0" fontId="68" fillId="33" borderId="56" xfId="0" applyFont="1" applyFill="1" applyBorder="1" applyAlignment="1">
      <alignment horizontal="center" vertical="center"/>
    </xf>
    <xf numFmtId="0" fontId="68" fillId="33" borderId="57" xfId="0" applyFont="1" applyFill="1" applyBorder="1" applyAlignment="1">
      <alignment horizontal="center" vertical="center"/>
    </xf>
    <xf numFmtId="196" fontId="80" fillId="28" borderId="56" xfId="0" applyNumberFormat="1" applyFont="1" applyFill="1" applyBorder="1" applyAlignment="1" applyProtection="1">
      <alignment horizontal="center" vertical="center" shrinkToFit="1"/>
      <protection locked="0"/>
    </xf>
    <xf numFmtId="196" fontId="80" fillId="28" borderId="58" xfId="0" applyNumberFormat="1" applyFont="1" applyFill="1" applyBorder="1" applyAlignment="1" applyProtection="1">
      <alignment horizontal="center" vertical="center" shrinkToFit="1"/>
      <protection locked="0"/>
    </xf>
    <xf numFmtId="0" fontId="68" fillId="33" borderId="59" xfId="0" applyFont="1" applyFill="1" applyBorder="1" applyAlignment="1">
      <alignment horizontal="center" vertical="center"/>
    </xf>
    <xf numFmtId="0" fontId="68" fillId="33" borderId="60" xfId="0" applyFont="1" applyFill="1" applyBorder="1" applyAlignment="1">
      <alignment horizontal="center" vertical="center"/>
    </xf>
    <xf numFmtId="195" fontId="80" fillId="28" borderId="61" xfId="0" applyNumberFormat="1" applyFont="1" applyFill="1" applyBorder="1" applyAlignment="1" applyProtection="1">
      <alignment horizontal="center" vertical="center"/>
      <protection locked="0"/>
    </xf>
    <xf numFmtId="195" fontId="80" fillId="28" borderId="60" xfId="0" applyNumberFormat="1" applyFont="1" applyFill="1" applyBorder="1" applyAlignment="1" applyProtection="1">
      <alignment horizontal="center" vertical="center"/>
      <protection locked="0"/>
    </xf>
    <xf numFmtId="195" fontId="80" fillId="28" borderId="62" xfId="0" applyNumberFormat="1" applyFont="1" applyFill="1" applyBorder="1" applyAlignment="1" applyProtection="1">
      <alignment horizontal="center" vertical="center"/>
      <protection locked="0"/>
    </xf>
    <xf numFmtId="0" fontId="81" fillId="33" borderId="49" xfId="0" applyFont="1" applyFill="1" applyBorder="1" applyAlignment="1" applyProtection="1">
      <alignment horizontal="center" vertical="center" textRotation="255"/>
      <protection locked="0"/>
    </xf>
    <xf numFmtId="0" fontId="81" fillId="33" borderId="51" xfId="0" applyFont="1" applyFill="1" applyBorder="1" applyAlignment="1" applyProtection="1">
      <alignment horizontal="center" vertical="center" textRotation="255"/>
      <protection locked="0"/>
    </xf>
    <xf numFmtId="0" fontId="81" fillId="33" borderId="11" xfId="0" applyFont="1" applyFill="1" applyBorder="1" applyAlignment="1" applyProtection="1">
      <alignment horizontal="center" vertical="center" textRotation="255"/>
      <protection locked="0"/>
    </xf>
    <xf numFmtId="0" fontId="81" fillId="33" borderId="12" xfId="0" applyFont="1" applyFill="1" applyBorder="1" applyAlignment="1" applyProtection="1">
      <alignment horizontal="center" vertical="center" textRotation="255"/>
      <protection locked="0"/>
    </xf>
    <xf numFmtId="0" fontId="69" fillId="33" borderId="63" xfId="0" applyFont="1" applyFill="1" applyBorder="1" applyAlignment="1">
      <alignment horizontal="center" vertical="center" textRotation="255"/>
    </xf>
    <xf numFmtId="0" fontId="69" fillId="33" borderId="64" xfId="0" applyFont="1" applyFill="1" applyBorder="1" applyAlignment="1">
      <alignment horizontal="center" vertical="center" textRotation="255"/>
    </xf>
    <xf numFmtId="0" fontId="69" fillId="33" borderId="65" xfId="0" applyFont="1" applyFill="1" applyBorder="1" applyAlignment="1">
      <alignment horizontal="center" vertical="center" textRotation="255"/>
    </xf>
    <xf numFmtId="0" fontId="71" fillId="28" borderId="25" xfId="0" applyFont="1" applyFill="1" applyBorder="1" applyAlignment="1" applyProtection="1">
      <alignment horizontal="center" vertical="center" wrapText="1"/>
      <protection locked="0"/>
    </xf>
    <xf numFmtId="0" fontId="71" fillId="28" borderId="0" xfId="0" applyFont="1" applyFill="1" applyBorder="1" applyAlignment="1" applyProtection="1">
      <alignment horizontal="center" vertical="center" wrapText="1"/>
      <protection locked="0"/>
    </xf>
    <xf numFmtId="0" fontId="69" fillId="33" borderId="25" xfId="0" applyFont="1" applyFill="1" applyBorder="1" applyAlignment="1">
      <alignment horizontal="center" vertical="center" textRotation="255"/>
    </xf>
    <xf numFmtId="0" fontId="69" fillId="33" borderId="0" xfId="0" applyFont="1" applyFill="1" applyBorder="1" applyAlignment="1">
      <alignment horizontal="center" vertical="center" textRotation="255"/>
    </xf>
    <xf numFmtId="0" fontId="71" fillId="28" borderId="25" xfId="0" applyFont="1" applyFill="1" applyBorder="1" applyAlignment="1" applyProtection="1">
      <alignment horizontal="center" vertical="center"/>
      <protection locked="0"/>
    </xf>
    <xf numFmtId="0" fontId="71" fillId="28" borderId="0" xfId="0" applyFont="1" applyFill="1" applyBorder="1" applyAlignment="1" applyProtection="1">
      <alignment horizontal="center" vertical="center"/>
      <protection locked="0"/>
    </xf>
    <xf numFmtId="0" fontId="69" fillId="33" borderId="27" xfId="0" applyFont="1" applyFill="1" applyBorder="1" applyAlignment="1">
      <alignment horizontal="center" vertical="center" textRotation="255"/>
    </xf>
    <xf numFmtId="0" fontId="69" fillId="33" borderId="16" xfId="0" applyFont="1" applyFill="1" applyBorder="1" applyAlignment="1">
      <alignment horizontal="center" vertical="center" textRotation="255"/>
    </xf>
    <xf numFmtId="0" fontId="70" fillId="33" borderId="0" xfId="0" applyFont="1" applyFill="1" applyBorder="1" applyAlignment="1">
      <alignment horizontal="center" vertical="center"/>
    </xf>
    <xf numFmtId="0" fontId="66" fillId="28" borderId="0" xfId="0" applyFont="1" applyFill="1" applyBorder="1" applyAlignment="1" applyProtection="1">
      <alignment vertical="center" wrapText="1"/>
      <protection locked="0"/>
    </xf>
    <xf numFmtId="0" fontId="80" fillId="28" borderId="54" xfId="0" applyFont="1" applyFill="1" applyBorder="1" applyAlignment="1" applyProtection="1">
      <alignment horizontal="center" vertical="center" shrinkToFit="1"/>
      <protection locked="0"/>
    </xf>
    <xf numFmtId="0" fontId="80" fillId="28" borderId="0" xfId="0" applyFont="1" applyFill="1" applyBorder="1" applyAlignment="1" applyProtection="1">
      <alignment vertical="center"/>
      <protection locked="0"/>
    </xf>
    <xf numFmtId="0" fontId="71" fillId="28" borderId="14" xfId="0" applyFont="1" applyFill="1" applyBorder="1" applyAlignment="1" applyProtection="1">
      <alignment horizontal="center" vertical="center"/>
      <protection locked="0"/>
    </xf>
    <xf numFmtId="177" fontId="71" fillId="28" borderId="14" xfId="0" applyNumberFormat="1" applyFont="1" applyFill="1" applyBorder="1" applyAlignment="1" applyProtection="1">
      <alignment horizontal="center" vertical="center"/>
      <protection locked="0"/>
    </xf>
    <xf numFmtId="0" fontId="70" fillId="33" borderId="10" xfId="0" applyFont="1" applyFill="1" applyBorder="1" applyAlignment="1">
      <alignment horizontal="center" vertical="center"/>
    </xf>
    <xf numFmtId="0" fontId="66" fillId="28" borderId="10" xfId="0" applyFont="1" applyFill="1" applyBorder="1" applyAlignment="1" applyProtection="1">
      <alignment horizontal="center" vertical="center"/>
      <protection locked="0"/>
    </xf>
    <xf numFmtId="0" fontId="79" fillId="28" borderId="0" xfId="0" applyFont="1" applyFill="1" applyBorder="1" applyAlignment="1" applyProtection="1">
      <alignment vertical="center" wrapText="1"/>
      <protection locked="0"/>
    </xf>
    <xf numFmtId="0" fontId="79" fillId="28" borderId="16" xfId="0" applyFont="1" applyFill="1" applyBorder="1" applyAlignment="1" applyProtection="1">
      <alignment vertical="center" wrapText="1"/>
      <protection locked="0"/>
    </xf>
    <xf numFmtId="0" fontId="79" fillId="28" borderId="17" xfId="0" applyFont="1" applyFill="1" applyBorder="1" applyAlignment="1" applyProtection="1">
      <alignment vertical="center" wrapText="1"/>
      <protection locked="0"/>
    </xf>
    <xf numFmtId="0" fontId="79" fillId="28" borderId="24" xfId="0" applyFont="1" applyFill="1" applyBorder="1" applyAlignment="1" applyProtection="1">
      <alignment vertical="center" wrapText="1"/>
      <protection locked="0"/>
    </xf>
    <xf numFmtId="178" fontId="66" fillId="28" borderId="10" xfId="0" applyNumberFormat="1" applyFont="1" applyFill="1" applyBorder="1" applyAlignment="1" applyProtection="1">
      <alignment horizontal="distributed" vertical="center"/>
      <protection locked="0"/>
    </xf>
    <xf numFmtId="0" fontId="66" fillId="28" borderId="0" xfId="0" applyFont="1" applyFill="1" applyBorder="1" applyAlignment="1" applyProtection="1">
      <alignment vertical="center"/>
      <protection locked="0"/>
    </xf>
    <xf numFmtId="0" fontId="70" fillId="33" borderId="66" xfId="0" applyFont="1" applyFill="1" applyBorder="1" applyAlignment="1">
      <alignment horizontal="center" vertical="center" shrinkToFit="1"/>
    </xf>
    <xf numFmtId="0" fontId="70" fillId="33" borderId="21" xfId="0" applyFont="1" applyFill="1" applyBorder="1" applyAlignment="1">
      <alignment horizontal="center" vertical="center" shrinkToFit="1"/>
    </xf>
    <xf numFmtId="0" fontId="70" fillId="33" borderId="67" xfId="0" applyFont="1" applyFill="1" applyBorder="1" applyAlignment="1">
      <alignment horizontal="center" vertical="center" shrinkToFit="1"/>
    </xf>
    <xf numFmtId="0" fontId="70" fillId="33" borderId="68" xfId="0" applyFont="1" applyFill="1" applyBorder="1" applyAlignment="1">
      <alignment horizontal="center" vertical="center" shrinkToFit="1"/>
    </xf>
    <xf numFmtId="0" fontId="70" fillId="33" borderId="10" xfId="0" applyFont="1" applyFill="1" applyBorder="1" applyAlignment="1">
      <alignment horizontal="center" vertical="center" shrinkToFit="1"/>
    </xf>
    <xf numFmtId="0" fontId="70" fillId="33" borderId="69" xfId="0" applyFont="1" applyFill="1" applyBorder="1" applyAlignment="1">
      <alignment horizontal="center" vertical="center" shrinkToFit="1"/>
    </xf>
    <xf numFmtId="0" fontId="71" fillId="28" borderId="66" xfId="0" applyFont="1" applyFill="1" applyBorder="1" applyAlignment="1" applyProtection="1">
      <alignment horizontal="center" vertical="center" shrinkToFit="1"/>
      <protection locked="0"/>
    </xf>
    <xf numFmtId="0" fontId="71" fillId="28" borderId="21" xfId="0" applyFont="1" applyFill="1" applyBorder="1" applyAlignment="1" applyProtection="1">
      <alignment horizontal="center" vertical="center" shrinkToFit="1"/>
      <protection locked="0"/>
    </xf>
    <xf numFmtId="0" fontId="71" fillId="28" borderId="67" xfId="0" applyFont="1" applyFill="1" applyBorder="1" applyAlignment="1" applyProtection="1">
      <alignment horizontal="center" vertical="center" shrinkToFit="1"/>
      <protection locked="0"/>
    </xf>
    <xf numFmtId="0" fontId="71" fillId="28" borderId="68" xfId="0" applyFont="1" applyFill="1" applyBorder="1" applyAlignment="1" applyProtection="1">
      <alignment horizontal="center" vertical="center" shrinkToFit="1"/>
      <protection locked="0"/>
    </xf>
    <xf numFmtId="0" fontId="71" fillId="28" borderId="10" xfId="0" applyFont="1" applyFill="1" applyBorder="1" applyAlignment="1" applyProtection="1">
      <alignment horizontal="center" vertical="center" shrinkToFit="1"/>
      <protection locked="0"/>
    </xf>
    <xf numFmtId="0" fontId="71" fillId="28" borderId="69" xfId="0" applyFont="1" applyFill="1" applyBorder="1" applyAlignment="1" applyProtection="1">
      <alignment horizontal="center" vertical="center" shrinkToFit="1"/>
      <protection locked="0"/>
    </xf>
    <xf numFmtId="0" fontId="74" fillId="33" borderId="11" xfId="0" applyFont="1" applyFill="1" applyBorder="1" applyAlignment="1" applyProtection="1">
      <alignment horizontal="center" vertical="top" textRotation="255"/>
      <protection locked="0"/>
    </xf>
    <xf numFmtId="0" fontId="74" fillId="33" borderId="12" xfId="0" applyFont="1" applyFill="1" applyBorder="1" applyAlignment="1" applyProtection="1">
      <alignment horizontal="center" vertical="top" textRotation="255"/>
      <protection locked="0"/>
    </xf>
    <xf numFmtId="0" fontId="74" fillId="33" borderId="18" xfId="0" applyFont="1" applyFill="1" applyBorder="1" applyAlignment="1" applyProtection="1">
      <alignment horizontal="center" vertical="top" textRotation="255"/>
      <protection locked="0"/>
    </xf>
    <xf numFmtId="0" fontId="74" fillId="33" borderId="20" xfId="0" applyFont="1" applyFill="1" applyBorder="1" applyAlignment="1" applyProtection="1">
      <alignment horizontal="center" vertical="top" textRotation="255"/>
      <protection locked="0"/>
    </xf>
    <xf numFmtId="0" fontId="74" fillId="33" borderId="26" xfId="0" applyFont="1" applyFill="1" applyBorder="1" applyAlignment="1">
      <alignment horizontal="distributed" vertical="center" indent="2"/>
    </xf>
    <xf numFmtId="0" fontId="74" fillId="33" borderId="25" xfId="0" applyFont="1" applyFill="1" applyBorder="1" applyAlignment="1">
      <alignment horizontal="distributed" vertical="center" indent="2"/>
    </xf>
    <xf numFmtId="0" fontId="74" fillId="33" borderId="27" xfId="0" applyFont="1" applyFill="1" applyBorder="1" applyAlignment="1">
      <alignment horizontal="distributed" vertical="center" indent="2"/>
    </xf>
    <xf numFmtId="0" fontId="74" fillId="33" borderId="23" xfId="0" applyFont="1" applyFill="1" applyBorder="1" applyAlignment="1">
      <alignment horizontal="distributed" vertical="center" indent="2"/>
    </xf>
    <xf numFmtId="0" fontId="74" fillId="33" borderId="17" xfId="0" applyFont="1" applyFill="1" applyBorder="1" applyAlignment="1">
      <alignment horizontal="distributed" vertical="center" indent="2"/>
    </xf>
    <xf numFmtId="0" fontId="74" fillId="33" borderId="24" xfId="0" applyFont="1" applyFill="1" applyBorder="1" applyAlignment="1">
      <alignment horizontal="distributed" vertical="center" indent="2"/>
    </xf>
    <xf numFmtId="0" fontId="74" fillId="33" borderId="26" xfId="0" applyFont="1" applyFill="1" applyBorder="1" applyAlignment="1" quotePrefix="1">
      <alignment horizontal="distributed" vertical="center" indent="1"/>
    </xf>
    <xf numFmtId="0" fontId="74" fillId="33" borderId="25" xfId="0" applyFont="1" applyFill="1" applyBorder="1" applyAlignment="1">
      <alignment horizontal="distributed" vertical="center" indent="1"/>
    </xf>
    <xf numFmtId="0" fontId="74" fillId="33" borderId="23" xfId="0" applyFont="1" applyFill="1" applyBorder="1" applyAlignment="1">
      <alignment horizontal="distributed" vertical="center" indent="1"/>
    </xf>
    <xf numFmtId="0" fontId="74" fillId="33" borderId="17" xfId="0" applyFont="1" applyFill="1" applyBorder="1" applyAlignment="1">
      <alignment horizontal="distributed" vertical="center" indent="1"/>
    </xf>
    <xf numFmtId="0" fontId="74" fillId="33" borderId="26" xfId="0" applyFont="1" applyFill="1" applyBorder="1" applyAlignment="1">
      <alignment horizontal="distributed" vertical="center" indent="1"/>
    </xf>
    <xf numFmtId="0" fontId="74" fillId="33" borderId="27" xfId="0" applyFont="1" applyFill="1" applyBorder="1" applyAlignment="1">
      <alignment horizontal="distributed" vertical="center" indent="1"/>
    </xf>
    <xf numFmtId="0" fontId="74" fillId="33" borderId="24" xfId="0" applyFont="1" applyFill="1" applyBorder="1" applyAlignment="1">
      <alignment horizontal="distributed" vertical="center" indent="1"/>
    </xf>
    <xf numFmtId="181" fontId="82" fillId="0" borderId="21" xfId="0" applyNumberFormat="1" applyFont="1" applyFill="1" applyBorder="1" applyAlignment="1" applyProtection="1" quotePrefix="1">
      <alignment vertical="center"/>
      <protection locked="0"/>
    </xf>
    <xf numFmtId="181" fontId="82" fillId="0" borderId="21" xfId="0" applyNumberFormat="1" applyFont="1" applyFill="1" applyBorder="1" applyAlignment="1" applyProtection="1">
      <alignment vertical="center"/>
      <protection locked="0"/>
    </xf>
    <xf numFmtId="181" fontId="82" fillId="0" borderId="10" xfId="0" applyNumberFormat="1" applyFont="1" applyFill="1" applyBorder="1" applyAlignment="1" applyProtection="1">
      <alignment vertical="center"/>
      <protection locked="0"/>
    </xf>
    <xf numFmtId="0" fontId="67" fillId="0" borderId="0" xfId="0" applyFont="1" applyFill="1" applyBorder="1" applyAlignment="1">
      <alignment horizontal="center" vertical="center"/>
    </xf>
    <xf numFmtId="180" fontId="66" fillId="0" borderId="0" xfId="42" applyNumberFormat="1" applyFont="1" applyFill="1" applyBorder="1" applyAlignment="1" applyProtection="1">
      <alignment horizontal="center" vertical="center"/>
      <protection locked="0"/>
    </xf>
    <xf numFmtId="9" fontId="82" fillId="0" borderId="0" xfId="0" applyNumberFormat="1" applyFont="1" applyFill="1" applyBorder="1" applyAlignment="1" applyProtection="1" quotePrefix="1">
      <alignment vertical="center"/>
      <protection locked="0"/>
    </xf>
    <xf numFmtId="0" fontId="82" fillId="0" borderId="0" xfId="0" applyNumberFormat="1" applyFont="1" applyFill="1" applyBorder="1" applyAlignment="1" applyProtection="1">
      <alignment vertical="center"/>
      <protection locked="0"/>
    </xf>
    <xf numFmtId="0" fontId="82" fillId="0" borderId="10" xfId="0" applyNumberFormat="1" applyFont="1" applyFill="1" applyBorder="1" applyAlignment="1" applyProtection="1">
      <alignment vertical="center"/>
      <protection locked="0"/>
    </xf>
    <xf numFmtId="181" fontId="83" fillId="0" borderId="25" xfId="0" applyNumberFormat="1" applyFont="1" applyFill="1" applyBorder="1" applyAlignment="1" applyProtection="1">
      <alignment vertical="center"/>
      <protection locked="0"/>
    </xf>
    <xf numFmtId="181" fontId="83" fillId="0" borderId="10" xfId="0" applyNumberFormat="1" applyFont="1" applyFill="1" applyBorder="1" applyAlignment="1" applyProtection="1">
      <alignment vertical="center"/>
      <protection locked="0"/>
    </xf>
    <xf numFmtId="181" fontId="83" fillId="0" borderId="0" xfId="0" applyNumberFormat="1" applyFont="1" applyFill="1" applyBorder="1" applyAlignment="1">
      <alignment vertical="center"/>
    </xf>
    <xf numFmtId="181" fontId="83" fillId="0" borderId="10" xfId="0" applyNumberFormat="1" applyFont="1" applyFill="1" applyBorder="1" applyAlignment="1">
      <alignment vertical="center"/>
    </xf>
    <xf numFmtId="181" fontId="83" fillId="33" borderId="0" xfId="0" applyNumberFormat="1" applyFont="1" applyFill="1" applyBorder="1" applyAlignment="1">
      <alignment vertical="center"/>
    </xf>
    <xf numFmtId="181" fontId="83" fillId="33" borderId="10" xfId="0" applyNumberFormat="1" applyFont="1" applyFill="1" applyBorder="1" applyAlignment="1">
      <alignment vertical="center"/>
    </xf>
    <xf numFmtId="181" fontId="83" fillId="0" borderId="21" xfId="0" applyNumberFormat="1" applyFont="1" applyFill="1" applyBorder="1" applyAlignment="1" applyProtection="1">
      <alignment vertical="center"/>
      <protection locked="0"/>
    </xf>
    <xf numFmtId="181" fontId="83" fillId="0" borderId="21" xfId="0" applyNumberFormat="1" applyFont="1" applyFill="1" applyBorder="1" applyAlignment="1">
      <alignment vertical="center"/>
    </xf>
    <xf numFmtId="181" fontId="83" fillId="33" borderId="21" xfId="0" applyNumberFormat="1" applyFont="1" applyFill="1" applyBorder="1" applyAlignment="1">
      <alignment vertical="center"/>
    </xf>
    <xf numFmtId="181" fontId="82" fillId="0" borderId="41" xfId="0" applyNumberFormat="1" applyFont="1" applyFill="1" applyBorder="1" applyAlignment="1" applyProtection="1">
      <alignment vertical="center"/>
      <protection locked="0"/>
    </xf>
    <xf numFmtId="181" fontId="83" fillId="0" borderId="41" xfId="0" applyNumberFormat="1" applyFont="1" applyFill="1" applyBorder="1" applyAlignment="1" applyProtection="1">
      <alignment vertical="center"/>
      <protection locked="0"/>
    </xf>
    <xf numFmtId="188" fontId="83" fillId="0" borderId="21" xfId="0" applyNumberFormat="1" applyFont="1" applyFill="1" applyBorder="1" applyAlignment="1" applyProtection="1">
      <alignment vertical="center"/>
      <protection locked="0"/>
    </xf>
    <xf numFmtId="188" fontId="83" fillId="0" borderId="41" xfId="0" applyNumberFormat="1" applyFont="1" applyFill="1" applyBorder="1" applyAlignment="1" applyProtection="1">
      <alignment vertical="center"/>
      <protection locked="0"/>
    </xf>
    <xf numFmtId="181" fontId="83" fillId="33" borderId="41" xfId="0" applyNumberFormat="1" applyFont="1" applyFill="1" applyBorder="1" applyAlignment="1">
      <alignment vertical="center"/>
    </xf>
    <xf numFmtId="181" fontId="84" fillId="0" borderId="0" xfId="0" applyNumberFormat="1" applyFont="1" applyFill="1" applyBorder="1" applyAlignment="1" applyProtection="1">
      <alignment vertical="center"/>
      <protection locked="0"/>
    </xf>
    <xf numFmtId="181" fontId="84" fillId="0" borderId="17" xfId="0" applyNumberFormat="1" applyFont="1" applyFill="1" applyBorder="1" applyAlignment="1" applyProtection="1">
      <alignment vertical="center"/>
      <protection locked="0"/>
    </xf>
    <xf numFmtId="181" fontId="83" fillId="0" borderId="0" xfId="0" applyNumberFormat="1" applyFont="1" applyFill="1" applyBorder="1" applyAlignment="1" applyProtection="1">
      <alignment vertical="center"/>
      <protection/>
    </xf>
    <xf numFmtId="181" fontId="83" fillId="0" borderId="17" xfId="0" applyNumberFormat="1" applyFont="1" applyFill="1" applyBorder="1" applyAlignment="1" applyProtection="1">
      <alignment vertical="center"/>
      <protection/>
    </xf>
    <xf numFmtId="181" fontId="83" fillId="0" borderId="0" xfId="0" applyNumberFormat="1" applyFont="1" applyFill="1" applyBorder="1" applyAlignment="1" applyProtection="1">
      <alignment vertical="center"/>
      <protection locked="0"/>
    </xf>
    <xf numFmtId="181" fontId="83" fillId="0" borderId="17" xfId="0" applyNumberFormat="1" applyFont="1" applyFill="1" applyBorder="1" applyAlignment="1" applyProtection="1">
      <alignment vertical="center"/>
      <protection locked="0"/>
    </xf>
    <xf numFmtId="181" fontId="83" fillId="33" borderId="17" xfId="0" applyNumberFormat="1" applyFont="1" applyFill="1" applyBorder="1" applyAlignment="1">
      <alignment vertical="center"/>
    </xf>
    <xf numFmtId="0" fontId="70" fillId="33" borderId="0" xfId="0" applyFont="1" applyFill="1" applyAlignment="1">
      <alignment vertical="center"/>
    </xf>
    <xf numFmtId="0" fontId="66" fillId="28" borderId="70" xfId="0" applyFont="1" applyFill="1" applyBorder="1" applyAlignment="1" applyProtection="1">
      <alignment horizontal="center" vertical="center"/>
      <protection locked="0"/>
    </xf>
    <xf numFmtId="0" fontId="68" fillId="33" borderId="71" xfId="0" applyFont="1" applyFill="1" applyBorder="1" applyAlignment="1">
      <alignment horizontal="center" vertical="center"/>
    </xf>
    <xf numFmtId="0" fontId="68" fillId="33" borderId="72" xfId="0" applyFont="1" applyFill="1" applyBorder="1" applyAlignment="1">
      <alignment horizontal="center" vertical="center"/>
    </xf>
    <xf numFmtId="0" fontId="68" fillId="33" borderId="73" xfId="0" applyFont="1" applyFill="1" applyBorder="1" applyAlignment="1">
      <alignment horizontal="center" vertical="center"/>
    </xf>
    <xf numFmtId="0" fontId="68" fillId="33" borderId="74" xfId="0" applyFont="1" applyFill="1" applyBorder="1" applyAlignment="1">
      <alignment horizontal="center" vertical="center"/>
    </xf>
    <xf numFmtId="0" fontId="68" fillId="33" borderId="75" xfId="0" applyFont="1" applyFill="1" applyBorder="1" applyAlignment="1">
      <alignment horizontal="center" vertical="center"/>
    </xf>
    <xf numFmtId="0" fontId="66" fillId="28" borderId="76" xfId="0" applyFont="1" applyFill="1" applyBorder="1" applyAlignment="1" applyProtection="1">
      <alignment horizontal="center" vertical="center"/>
      <protection locked="0"/>
    </xf>
    <xf numFmtId="0" fontId="66" fillId="28" borderId="54" xfId="0" applyFont="1" applyFill="1" applyBorder="1" applyAlignment="1" applyProtection="1">
      <alignment horizontal="center" vertical="center"/>
      <protection locked="0"/>
    </xf>
    <xf numFmtId="0" fontId="66" fillId="28" borderId="52" xfId="0" applyFont="1" applyFill="1" applyBorder="1" applyAlignment="1" applyProtection="1">
      <alignment horizontal="left" vertical="center"/>
      <protection locked="0"/>
    </xf>
    <xf numFmtId="0" fontId="66" fillId="28" borderId="14" xfId="0" applyFont="1" applyFill="1" applyBorder="1" applyAlignment="1" applyProtection="1">
      <alignment horizontal="left" vertical="center"/>
      <protection locked="0"/>
    </xf>
    <xf numFmtId="0" fontId="66" fillId="28" borderId="53" xfId="0" applyFont="1" applyFill="1" applyBorder="1" applyAlignment="1" applyProtection="1">
      <alignment horizontal="left" vertical="center"/>
      <protection locked="0"/>
    </xf>
    <xf numFmtId="183" fontId="75" fillId="28" borderId="54" xfId="0" applyNumberFormat="1" applyFont="1" applyFill="1" applyBorder="1" applyAlignment="1" applyProtection="1">
      <alignment vertical="center"/>
      <protection locked="0"/>
    </xf>
    <xf numFmtId="181" fontId="75" fillId="28" borderId="54" xfId="0" applyNumberFormat="1" applyFont="1" applyFill="1" applyBorder="1" applyAlignment="1" applyProtection="1">
      <alignment vertical="center"/>
      <protection locked="0"/>
    </xf>
    <xf numFmtId="181" fontId="75" fillId="0" borderId="54" xfId="0" applyNumberFormat="1" applyFont="1" applyFill="1" applyBorder="1" applyAlignment="1" applyProtection="1">
      <alignment vertical="center"/>
      <protection locked="0"/>
    </xf>
    <xf numFmtId="9" fontId="71" fillId="28" borderId="52" xfId="42" applyFont="1" applyFill="1" applyBorder="1" applyAlignment="1" applyProtection="1">
      <alignment horizontal="center" vertical="center" shrinkToFit="1"/>
      <protection locked="0"/>
    </xf>
    <xf numFmtId="9" fontId="71" fillId="28" borderId="14" xfId="42" applyFont="1" applyFill="1" applyBorder="1" applyAlignment="1" applyProtection="1">
      <alignment horizontal="center" vertical="center" shrinkToFit="1"/>
      <protection locked="0"/>
    </xf>
    <xf numFmtId="9" fontId="71" fillId="28" borderId="53" xfId="42" applyFont="1" applyFill="1" applyBorder="1" applyAlignment="1" applyProtection="1">
      <alignment horizontal="center" vertical="center" shrinkToFit="1"/>
      <protection locked="0"/>
    </xf>
    <xf numFmtId="0" fontId="5" fillId="28" borderId="54" xfId="0" applyFont="1" applyFill="1" applyBorder="1" applyAlignment="1" applyProtection="1">
      <alignment vertical="center"/>
      <protection locked="0"/>
    </xf>
    <xf numFmtId="0" fontId="5" fillId="28" borderId="77" xfId="0" applyFont="1" applyFill="1" applyBorder="1" applyAlignment="1" applyProtection="1">
      <alignment vertical="center"/>
      <protection locked="0"/>
    </xf>
    <xf numFmtId="9" fontId="66" fillId="33" borderId="29" xfId="0" applyNumberFormat="1" applyFont="1" applyFill="1" applyBorder="1" applyAlignment="1">
      <alignment horizontal="center" vertical="center"/>
    </xf>
    <xf numFmtId="9" fontId="66" fillId="33" borderId="0" xfId="0" applyNumberFormat="1" applyFont="1" applyFill="1" applyBorder="1" applyAlignment="1">
      <alignment horizontal="center" vertical="center"/>
    </xf>
    <xf numFmtId="0" fontId="66" fillId="28" borderId="78" xfId="0" applyFont="1" applyFill="1" applyBorder="1" applyAlignment="1" applyProtection="1">
      <alignment horizontal="center" vertical="center"/>
      <protection locked="0"/>
    </xf>
    <xf numFmtId="0" fontId="66" fillId="28" borderId="53" xfId="0" applyFont="1" applyFill="1" applyBorder="1" applyAlignment="1" applyProtection="1">
      <alignment horizontal="center" vertical="center"/>
      <protection locked="0"/>
    </xf>
    <xf numFmtId="0" fontId="66" fillId="28" borderId="52" xfId="0" applyFont="1" applyFill="1" applyBorder="1" applyAlignment="1" applyProtection="1">
      <alignment horizontal="center" vertical="center"/>
      <protection locked="0"/>
    </xf>
    <xf numFmtId="0" fontId="66" fillId="28" borderId="14" xfId="0" applyFont="1" applyFill="1" applyBorder="1" applyAlignment="1" applyProtection="1">
      <alignment horizontal="center" vertical="center"/>
      <protection locked="0"/>
    </xf>
    <xf numFmtId="183" fontId="75" fillId="28" borderId="52" xfId="0" applyNumberFormat="1" applyFont="1" applyFill="1" applyBorder="1" applyAlignment="1" applyProtection="1">
      <alignment vertical="center"/>
      <protection locked="0"/>
    </xf>
    <xf numFmtId="183" fontId="75" fillId="28" borderId="14" xfId="0" applyNumberFormat="1" applyFont="1" applyFill="1" applyBorder="1" applyAlignment="1" applyProtection="1">
      <alignment vertical="center"/>
      <protection locked="0"/>
    </xf>
    <xf numFmtId="183" fontId="75" fillId="28" borderId="53" xfId="0" applyNumberFormat="1" applyFont="1" applyFill="1" applyBorder="1" applyAlignment="1" applyProtection="1">
      <alignment vertical="center"/>
      <protection locked="0"/>
    </xf>
    <xf numFmtId="181" fontId="75" fillId="28" borderId="52" xfId="0" applyNumberFormat="1" applyFont="1" applyFill="1" applyBorder="1" applyAlignment="1" applyProtection="1">
      <alignment vertical="center"/>
      <protection locked="0"/>
    </xf>
    <xf numFmtId="181" fontId="75" fillId="28" borderId="14" xfId="0" applyNumberFormat="1" applyFont="1" applyFill="1" applyBorder="1" applyAlignment="1" applyProtection="1">
      <alignment vertical="center"/>
      <protection locked="0"/>
    </xf>
    <xf numFmtId="181" fontId="75" fillId="28" borderId="53" xfId="0" applyNumberFormat="1" applyFont="1" applyFill="1" applyBorder="1" applyAlignment="1" applyProtection="1">
      <alignment vertical="center"/>
      <protection locked="0"/>
    </xf>
    <xf numFmtId="181" fontId="75" fillId="0" borderId="52" xfId="0" applyNumberFormat="1" applyFont="1" applyFill="1" applyBorder="1" applyAlignment="1" applyProtection="1">
      <alignment vertical="center"/>
      <protection locked="0"/>
    </xf>
    <xf numFmtId="181" fontId="75" fillId="0" borderId="14" xfId="0" applyNumberFormat="1" applyFont="1" applyFill="1" applyBorder="1" applyAlignment="1" applyProtection="1">
      <alignment vertical="center"/>
      <protection locked="0"/>
    </xf>
    <xf numFmtId="181" fontId="75" fillId="0" borderId="53" xfId="0" applyNumberFormat="1" applyFont="1" applyFill="1" applyBorder="1" applyAlignment="1" applyProtection="1">
      <alignment vertical="center"/>
      <protection locked="0"/>
    </xf>
    <xf numFmtId="0" fontId="5" fillId="28" borderId="52" xfId="0" applyFont="1" applyFill="1" applyBorder="1" applyAlignment="1" applyProtection="1">
      <alignment vertical="center"/>
      <protection locked="0"/>
    </xf>
    <xf numFmtId="0" fontId="5" fillId="28" borderId="14" xfId="0" applyFont="1" applyFill="1" applyBorder="1" applyAlignment="1" applyProtection="1">
      <alignment vertical="center"/>
      <protection locked="0"/>
    </xf>
    <xf numFmtId="0" fontId="5" fillId="28" borderId="15" xfId="0" applyFont="1" applyFill="1" applyBorder="1" applyAlignment="1" applyProtection="1">
      <alignment vertical="center"/>
      <protection locked="0"/>
    </xf>
    <xf numFmtId="9" fontId="71" fillId="28" borderId="79" xfId="42" applyFont="1" applyFill="1" applyBorder="1" applyAlignment="1" applyProtection="1">
      <alignment horizontal="center" vertical="center" shrinkToFit="1"/>
      <protection locked="0"/>
    </xf>
    <xf numFmtId="9" fontId="71" fillId="28" borderId="56" xfId="42" applyFont="1" applyFill="1" applyBorder="1" applyAlignment="1" applyProtection="1">
      <alignment horizontal="center" vertical="center" shrinkToFit="1"/>
      <protection locked="0"/>
    </xf>
    <xf numFmtId="9" fontId="71" fillId="28" borderId="80" xfId="42" applyFont="1" applyFill="1" applyBorder="1" applyAlignment="1" applyProtection="1">
      <alignment horizontal="center" vertical="center" shrinkToFit="1"/>
      <protection locked="0"/>
    </xf>
    <xf numFmtId="0" fontId="5" fillId="28" borderId="81" xfId="0" applyFont="1" applyFill="1" applyBorder="1" applyAlignment="1" applyProtection="1">
      <alignment vertical="center"/>
      <protection locked="0"/>
    </xf>
    <xf numFmtId="0" fontId="5" fillId="28" borderId="82" xfId="0" applyFont="1" applyFill="1" applyBorder="1" applyAlignment="1" applyProtection="1">
      <alignment vertical="center"/>
      <protection locked="0"/>
    </xf>
    <xf numFmtId="0" fontId="68" fillId="33" borderId="23" xfId="0" applyFont="1" applyFill="1" applyBorder="1" applyAlignment="1" applyProtection="1">
      <alignment horizontal="center" vertical="center"/>
      <protection locked="0"/>
    </xf>
    <xf numFmtId="0" fontId="68" fillId="33" borderId="17" xfId="0" applyFont="1" applyFill="1" applyBorder="1" applyAlignment="1" applyProtection="1">
      <alignment horizontal="center" vertical="center"/>
      <protection locked="0"/>
    </xf>
    <xf numFmtId="0" fontId="70" fillId="33" borderId="56" xfId="0" applyFont="1" applyFill="1" applyBorder="1" applyAlignment="1" applyProtection="1">
      <alignment horizontal="center" vertical="center"/>
      <protection locked="0"/>
    </xf>
    <xf numFmtId="0" fontId="85" fillId="33" borderId="79" xfId="0" applyFont="1" applyFill="1" applyBorder="1" applyAlignment="1" applyProtection="1">
      <alignment horizontal="center" vertical="center"/>
      <protection locked="0"/>
    </xf>
    <xf numFmtId="0" fontId="85" fillId="33" borderId="56" xfId="0" applyFont="1" applyFill="1" applyBorder="1" applyAlignment="1" applyProtection="1">
      <alignment horizontal="center" vertical="center"/>
      <protection locked="0"/>
    </xf>
    <xf numFmtId="0" fontId="85" fillId="33" borderId="80" xfId="0" applyFont="1" applyFill="1" applyBorder="1" applyAlignment="1" applyProtection="1">
      <alignment horizontal="center" vertical="center"/>
      <protection locked="0"/>
    </xf>
    <xf numFmtId="181" fontId="75" fillId="33" borderId="83" xfId="0" applyNumberFormat="1" applyFont="1" applyFill="1" applyBorder="1" applyAlignment="1" applyProtection="1">
      <alignment vertical="center"/>
      <protection/>
    </xf>
    <xf numFmtId="181" fontId="75" fillId="33" borderId="84" xfId="0" applyNumberFormat="1" applyFont="1" applyFill="1" applyBorder="1" applyAlignment="1" applyProtection="1">
      <alignment vertical="center"/>
      <protection/>
    </xf>
    <xf numFmtId="0" fontId="69" fillId="0" borderId="25" xfId="0" applyFont="1" applyFill="1" applyBorder="1" applyAlignment="1" applyProtection="1">
      <alignment horizontal="right" vertical="center" textRotation="255"/>
      <protection locked="0"/>
    </xf>
    <xf numFmtId="0" fontId="69" fillId="0" borderId="0" xfId="0" applyFont="1" applyFill="1" applyBorder="1" applyAlignment="1" applyProtection="1">
      <alignment horizontal="right" vertical="center" textRotation="255"/>
      <protection locked="0"/>
    </xf>
    <xf numFmtId="0" fontId="69" fillId="0" borderId="25" xfId="0" applyFont="1" applyFill="1" applyBorder="1" applyAlignment="1" applyProtection="1">
      <alignment horizontal="left" vertical="center" textRotation="255"/>
      <protection locked="0"/>
    </xf>
    <xf numFmtId="0" fontId="69" fillId="0" borderId="0" xfId="0" applyFont="1" applyFill="1" applyBorder="1" applyAlignment="1" applyProtection="1">
      <alignment horizontal="left" vertical="center" textRotation="255"/>
      <protection locked="0"/>
    </xf>
    <xf numFmtId="0" fontId="70" fillId="0" borderId="25" xfId="0" applyFont="1" applyFill="1" applyBorder="1" applyAlignment="1" applyProtection="1">
      <alignment horizontal="distributed" vertical="center"/>
      <protection locked="0"/>
    </xf>
    <xf numFmtId="0" fontId="66" fillId="0" borderId="25" xfId="0" applyFont="1" applyFill="1" applyBorder="1" applyAlignment="1" applyProtection="1">
      <alignment horizontal="center" vertical="center"/>
      <protection locked="0"/>
    </xf>
    <xf numFmtId="182" fontId="75" fillId="0" borderId="25" xfId="0" applyNumberFormat="1" applyFont="1" applyFill="1" applyBorder="1" applyAlignment="1" applyProtection="1">
      <alignment vertical="center"/>
      <protection locked="0"/>
    </xf>
    <xf numFmtId="181" fontId="75" fillId="0" borderId="25" xfId="0" applyNumberFormat="1" applyFont="1" applyFill="1" applyBorder="1" applyAlignment="1" applyProtection="1">
      <alignment vertical="center"/>
      <protection locked="0"/>
    </xf>
    <xf numFmtId="181" fontId="75" fillId="0" borderId="0" xfId="0" applyNumberFormat="1" applyFont="1" applyFill="1" applyBorder="1" applyAlignment="1" applyProtection="1">
      <alignment vertical="center"/>
      <protection locked="0"/>
    </xf>
    <xf numFmtId="0" fontId="68" fillId="33" borderId="46" xfId="0" applyFont="1" applyFill="1" applyBorder="1" applyAlignment="1" applyProtection="1">
      <alignment horizontal="center" vertical="center"/>
      <protection locked="0"/>
    </xf>
    <xf numFmtId="0" fontId="68" fillId="33" borderId="47" xfId="0" applyFont="1" applyFill="1" applyBorder="1" applyAlignment="1" applyProtection="1">
      <alignment horizontal="center" vertical="center"/>
      <protection locked="0"/>
    </xf>
    <xf numFmtId="0" fontId="68" fillId="33" borderId="48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distributed" vertical="center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182" fontId="75" fillId="0" borderId="0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vertical="center"/>
    </xf>
    <xf numFmtId="181" fontId="75" fillId="0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>
      <alignment vertical="center"/>
    </xf>
    <xf numFmtId="0" fontId="74" fillId="33" borderId="26" xfId="0" applyFont="1" applyFill="1" applyBorder="1" applyAlignment="1" applyProtection="1" quotePrefix="1">
      <alignment horizontal="distributed" vertical="center" indent="1"/>
      <protection/>
    </xf>
    <xf numFmtId="0" fontId="74" fillId="33" borderId="25" xfId="0" applyFont="1" applyFill="1" applyBorder="1" applyAlignment="1" applyProtection="1">
      <alignment horizontal="distributed" vertical="center" indent="1"/>
      <protection/>
    </xf>
    <xf numFmtId="0" fontId="74" fillId="33" borderId="23" xfId="0" applyFont="1" applyFill="1" applyBorder="1" applyAlignment="1" applyProtection="1">
      <alignment horizontal="distributed" vertical="center" indent="1"/>
      <protection/>
    </xf>
    <xf numFmtId="0" fontId="74" fillId="33" borderId="17" xfId="0" applyFont="1" applyFill="1" applyBorder="1" applyAlignment="1" applyProtection="1">
      <alignment horizontal="distributed" vertical="center" indent="1"/>
      <protection/>
    </xf>
    <xf numFmtId="0" fontId="74" fillId="33" borderId="26" xfId="0" applyFont="1" applyFill="1" applyBorder="1" applyAlignment="1" applyProtection="1">
      <alignment horizontal="distributed" vertical="center" indent="2"/>
      <protection/>
    </xf>
    <xf numFmtId="0" fontId="74" fillId="33" borderId="25" xfId="0" applyFont="1" applyFill="1" applyBorder="1" applyAlignment="1" applyProtection="1">
      <alignment horizontal="distributed" vertical="center" indent="2"/>
      <protection/>
    </xf>
    <xf numFmtId="0" fontId="74" fillId="33" borderId="27" xfId="0" applyFont="1" applyFill="1" applyBorder="1" applyAlignment="1" applyProtection="1">
      <alignment horizontal="distributed" vertical="center" indent="2"/>
      <protection/>
    </xf>
    <xf numFmtId="0" fontId="74" fillId="33" borderId="23" xfId="0" applyFont="1" applyFill="1" applyBorder="1" applyAlignment="1" applyProtection="1">
      <alignment horizontal="distributed" vertical="center" indent="2"/>
      <protection/>
    </xf>
    <xf numFmtId="0" fontId="74" fillId="33" borderId="17" xfId="0" applyFont="1" applyFill="1" applyBorder="1" applyAlignment="1" applyProtection="1">
      <alignment horizontal="distributed" vertical="center" indent="2"/>
      <protection/>
    </xf>
    <xf numFmtId="0" fontId="74" fillId="33" borderId="24" xfId="0" applyFont="1" applyFill="1" applyBorder="1" applyAlignment="1" applyProtection="1">
      <alignment horizontal="distributed" vertical="center" indent="2"/>
      <protection/>
    </xf>
    <xf numFmtId="0" fontId="74" fillId="33" borderId="26" xfId="0" applyFont="1" applyFill="1" applyBorder="1" applyAlignment="1" applyProtection="1">
      <alignment horizontal="distributed" vertical="center" indent="1"/>
      <protection/>
    </xf>
    <xf numFmtId="0" fontId="74" fillId="33" borderId="27" xfId="0" applyFont="1" applyFill="1" applyBorder="1" applyAlignment="1" applyProtection="1">
      <alignment horizontal="distributed" vertical="center" indent="1"/>
      <protection/>
    </xf>
    <xf numFmtId="0" fontId="74" fillId="33" borderId="24" xfId="0" applyFont="1" applyFill="1" applyBorder="1" applyAlignment="1" applyProtection="1">
      <alignment horizontal="distributed" vertical="center" indent="1"/>
      <protection/>
    </xf>
    <xf numFmtId="9" fontId="82" fillId="0" borderId="0" xfId="0" applyNumberFormat="1" applyFont="1" applyFill="1" applyBorder="1" applyAlignment="1" applyProtection="1" quotePrefix="1">
      <alignment vertical="center"/>
      <protection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2" fillId="0" borderId="10" xfId="0" applyNumberFormat="1" applyFont="1" applyFill="1" applyBorder="1" applyAlignment="1" applyProtection="1">
      <alignment vertical="center"/>
      <protection/>
    </xf>
    <xf numFmtId="181" fontId="83" fillId="28" borderId="25" xfId="0" applyNumberFormat="1" applyFont="1" applyFill="1" applyBorder="1" applyAlignment="1" applyProtection="1">
      <alignment vertical="center"/>
      <protection locked="0"/>
    </xf>
    <xf numFmtId="181" fontId="83" fillId="28" borderId="10" xfId="0" applyNumberFormat="1" applyFont="1" applyFill="1" applyBorder="1" applyAlignment="1" applyProtection="1">
      <alignment vertical="center"/>
      <protection locked="0"/>
    </xf>
    <xf numFmtId="181" fontId="82" fillId="0" borderId="21" xfId="0" applyNumberFormat="1" applyFont="1" applyFill="1" applyBorder="1" applyAlignment="1" applyProtection="1" quotePrefix="1">
      <alignment vertical="center"/>
      <protection/>
    </xf>
    <xf numFmtId="181" fontId="82" fillId="0" borderId="21" xfId="0" applyNumberFormat="1" applyFont="1" applyFill="1" applyBorder="1" applyAlignment="1" applyProtection="1">
      <alignment vertical="center"/>
      <protection/>
    </xf>
    <xf numFmtId="181" fontId="82" fillId="0" borderId="10" xfId="0" applyNumberFormat="1" applyFont="1" applyFill="1" applyBorder="1" applyAlignment="1" applyProtection="1">
      <alignment vertical="center"/>
      <protection/>
    </xf>
    <xf numFmtId="181" fontId="83" fillId="28" borderId="21" xfId="0" applyNumberFormat="1" applyFont="1" applyFill="1" applyBorder="1" applyAlignment="1" applyProtection="1">
      <alignment vertical="center"/>
      <protection locked="0"/>
    </xf>
    <xf numFmtId="181" fontId="82" fillId="0" borderId="41" xfId="0" applyNumberFormat="1" applyFont="1" applyFill="1" applyBorder="1" applyAlignment="1" applyProtection="1">
      <alignment vertical="center"/>
      <protection/>
    </xf>
    <xf numFmtId="181" fontId="83" fillId="28" borderId="41" xfId="0" applyNumberFormat="1" applyFont="1" applyFill="1" applyBorder="1" applyAlignment="1" applyProtection="1">
      <alignment vertical="center"/>
      <protection locked="0"/>
    </xf>
    <xf numFmtId="181" fontId="84" fillId="0" borderId="0" xfId="0" applyNumberFormat="1" applyFont="1" applyFill="1" applyBorder="1" applyAlignment="1" applyProtection="1">
      <alignment vertical="center"/>
      <protection/>
    </xf>
    <xf numFmtId="181" fontId="84" fillId="0" borderId="17" xfId="0" applyNumberFormat="1" applyFont="1" applyFill="1" applyBorder="1" applyAlignment="1" applyProtection="1">
      <alignment vertical="center"/>
      <protection/>
    </xf>
    <xf numFmtId="181" fontId="83" fillId="33" borderId="0" xfId="0" applyNumberFormat="1" applyFont="1" applyFill="1" applyBorder="1" applyAlignment="1" applyProtection="1">
      <alignment vertical="center"/>
      <protection/>
    </xf>
    <xf numFmtId="181" fontId="83" fillId="33" borderId="17" xfId="0" applyNumberFormat="1" applyFont="1" applyFill="1" applyBorder="1" applyAlignment="1" applyProtection="1">
      <alignment vertical="center"/>
      <protection/>
    </xf>
    <xf numFmtId="0" fontId="85" fillId="33" borderId="79" xfId="0" applyFont="1" applyFill="1" applyBorder="1" applyAlignment="1" applyProtection="1">
      <alignment horizontal="center" vertical="center"/>
      <protection/>
    </xf>
    <xf numFmtId="0" fontId="85" fillId="33" borderId="56" xfId="0" applyFont="1" applyFill="1" applyBorder="1" applyAlignment="1" applyProtection="1">
      <alignment horizontal="center" vertical="center"/>
      <protection/>
    </xf>
    <xf numFmtId="0" fontId="85" fillId="33" borderId="80" xfId="0" applyFont="1" applyFill="1" applyBorder="1" applyAlignment="1" applyProtection="1">
      <alignment horizontal="center" vertical="center"/>
      <protection/>
    </xf>
    <xf numFmtId="9" fontId="66" fillId="28" borderId="29" xfId="0" applyNumberFormat="1" applyFont="1" applyFill="1" applyBorder="1" applyAlignment="1">
      <alignment horizontal="center" vertical="center"/>
    </xf>
    <xf numFmtId="9" fontId="66" fillId="28" borderId="0" xfId="0" applyNumberFormat="1" applyFont="1" applyFill="1" applyBorder="1" applyAlignment="1">
      <alignment horizontal="center" vertical="center"/>
    </xf>
    <xf numFmtId="0" fontId="66" fillId="28" borderId="54" xfId="0" applyFont="1" applyFill="1" applyBorder="1" applyAlignment="1" applyProtection="1">
      <alignment vertical="center"/>
      <protection locked="0"/>
    </xf>
    <xf numFmtId="182" fontId="75" fillId="28" borderId="54" xfId="0" applyNumberFormat="1" applyFont="1" applyFill="1" applyBorder="1" applyAlignment="1" applyProtection="1">
      <alignment vertical="center"/>
      <protection locked="0"/>
    </xf>
    <xf numFmtId="181" fontId="75" fillId="0" borderId="54" xfId="0" applyNumberFormat="1" applyFont="1" applyFill="1" applyBorder="1" applyAlignment="1" applyProtection="1">
      <alignment vertical="center"/>
      <protection/>
    </xf>
    <xf numFmtId="0" fontId="70" fillId="33" borderId="17" xfId="0" applyFont="1" applyFill="1" applyBorder="1" applyAlignment="1" applyProtection="1">
      <alignment horizontal="distributed" vertical="center"/>
      <protection locked="0"/>
    </xf>
    <xf numFmtId="0" fontId="86" fillId="33" borderId="79" xfId="0" applyFont="1" applyFill="1" applyBorder="1" applyAlignment="1" applyProtection="1">
      <alignment horizontal="center" vertical="center"/>
      <protection locked="0"/>
    </xf>
    <xf numFmtId="0" fontId="86" fillId="33" borderId="56" xfId="0" applyFont="1" applyFill="1" applyBorder="1" applyAlignment="1" applyProtection="1">
      <alignment horizontal="center" vertical="center"/>
      <protection locked="0"/>
    </xf>
    <xf numFmtId="0" fontId="86" fillId="33" borderId="8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25</xdr:row>
      <xdr:rowOff>19050</xdr:rowOff>
    </xdr:from>
    <xdr:to>
      <xdr:col>21</xdr:col>
      <xdr:colOff>66675</xdr:colOff>
      <xdr:row>31</xdr:row>
      <xdr:rowOff>123825</xdr:rowOff>
    </xdr:to>
    <xdr:sp>
      <xdr:nvSpPr>
        <xdr:cNvPr id="1" name="直線コネクタ 1"/>
        <xdr:cNvSpPr>
          <a:spLocks/>
        </xdr:cNvSpPr>
      </xdr:nvSpPr>
      <xdr:spPr>
        <a:xfrm>
          <a:off x="3067050" y="3676650"/>
          <a:ext cx="0" cy="1019175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104775</xdr:colOff>
      <xdr:row>25</xdr:row>
      <xdr:rowOff>19050</xdr:rowOff>
    </xdr:from>
    <xdr:to>
      <xdr:col>18</xdr:col>
      <xdr:colOff>104775</xdr:colOff>
      <xdr:row>32</xdr:row>
      <xdr:rowOff>85725</xdr:rowOff>
    </xdr:to>
    <xdr:sp>
      <xdr:nvSpPr>
        <xdr:cNvPr id="2" name="直線コネクタ 2"/>
        <xdr:cNvSpPr>
          <a:spLocks/>
        </xdr:cNvSpPr>
      </xdr:nvSpPr>
      <xdr:spPr>
        <a:xfrm>
          <a:off x="2676525" y="3676650"/>
          <a:ext cx="0" cy="1133475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66675</xdr:colOff>
      <xdr:row>25</xdr:row>
      <xdr:rowOff>19050</xdr:rowOff>
    </xdr:from>
    <xdr:to>
      <xdr:col>33</xdr:col>
      <xdr:colOff>66675</xdr:colOff>
      <xdr:row>31</xdr:row>
      <xdr:rowOff>123825</xdr:rowOff>
    </xdr:to>
    <xdr:sp>
      <xdr:nvSpPr>
        <xdr:cNvPr id="3" name="直線コネクタ 3"/>
        <xdr:cNvSpPr>
          <a:spLocks/>
        </xdr:cNvSpPr>
      </xdr:nvSpPr>
      <xdr:spPr>
        <a:xfrm>
          <a:off x="4781550" y="3676650"/>
          <a:ext cx="0" cy="1019175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104775</xdr:colOff>
      <xdr:row>25</xdr:row>
      <xdr:rowOff>19050</xdr:rowOff>
    </xdr:from>
    <xdr:to>
      <xdr:col>30</xdr:col>
      <xdr:colOff>104775</xdr:colOff>
      <xdr:row>31</xdr:row>
      <xdr:rowOff>19050</xdr:rowOff>
    </xdr:to>
    <xdr:sp>
      <xdr:nvSpPr>
        <xdr:cNvPr id="4" name="直線コネクタ 4"/>
        <xdr:cNvSpPr>
          <a:spLocks/>
        </xdr:cNvSpPr>
      </xdr:nvSpPr>
      <xdr:spPr>
        <a:xfrm>
          <a:off x="4391025" y="3676650"/>
          <a:ext cx="0" cy="914400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66675</xdr:colOff>
      <xdr:row>31</xdr:row>
      <xdr:rowOff>19050</xdr:rowOff>
    </xdr:from>
    <xdr:to>
      <xdr:col>21</xdr:col>
      <xdr:colOff>66675</xdr:colOff>
      <xdr:row>35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3067050" y="4591050"/>
          <a:ext cx="0" cy="590550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104775</xdr:colOff>
      <xdr:row>31</xdr:row>
      <xdr:rowOff>19050</xdr:rowOff>
    </xdr:from>
    <xdr:to>
      <xdr:col>18</xdr:col>
      <xdr:colOff>104775</xdr:colOff>
      <xdr:row>35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2676525" y="4591050"/>
          <a:ext cx="0" cy="590550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66675</xdr:colOff>
      <xdr:row>31</xdr:row>
      <xdr:rowOff>19050</xdr:rowOff>
    </xdr:from>
    <xdr:to>
      <xdr:col>33</xdr:col>
      <xdr:colOff>66675</xdr:colOff>
      <xdr:row>35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4781550" y="4591050"/>
          <a:ext cx="0" cy="590550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104775</xdr:colOff>
      <xdr:row>31</xdr:row>
      <xdr:rowOff>19050</xdr:rowOff>
    </xdr:from>
    <xdr:to>
      <xdr:col>30</xdr:col>
      <xdr:colOff>104775</xdr:colOff>
      <xdr:row>35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4391025" y="4591050"/>
          <a:ext cx="0" cy="590550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66675</xdr:colOff>
      <xdr:row>31</xdr:row>
      <xdr:rowOff>19050</xdr:rowOff>
    </xdr:from>
    <xdr:to>
      <xdr:col>45</xdr:col>
      <xdr:colOff>66675</xdr:colOff>
      <xdr:row>35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6496050" y="4591050"/>
          <a:ext cx="0" cy="590550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104775</xdr:colOff>
      <xdr:row>31</xdr:row>
      <xdr:rowOff>19050</xdr:rowOff>
    </xdr:from>
    <xdr:to>
      <xdr:col>42</xdr:col>
      <xdr:colOff>104775</xdr:colOff>
      <xdr:row>35</xdr:row>
      <xdr:rowOff>0</xdr:rowOff>
    </xdr:to>
    <xdr:sp>
      <xdr:nvSpPr>
        <xdr:cNvPr id="10" name="直線コネクタ 10"/>
        <xdr:cNvSpPr>
          <a:spLocks/>
        </xdr:cNvSpPr>
      </xdr:nvSpPr>
      <xdr:spPr>
        <a:xfrm>
          <a:off x="6105525" y="4591050"/>
          <a:ext cx="0" cy="590550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19050</xdr:colOff>
      <xdr:row>38</xdr:row>
      <xdr:rowOff>19050</xdr:rowOff>
    </xdr:from>
    <xdr:to>
      <xdr:col>40</xdr:col>
      <xdr:colOff>19050</xdr:colOff>
      <xdr:row>55</xdr:row>
      <xdr:rowOff>9525</xdr:rowOff>
    </xdr:to>
    <xdr:sp>
      <xdr:nvSpPr>
        <xdr:cNvPr id="11" name="直線コネクタ 11"/>
        <xdr:cNvSpPr>
          <a:spLocks/>
        </xdr:cNvSpPr>
      </xdr:nvSpPr>
      <xdr:spPr>
        <a:xfrm>
          <a:off x="5734050" y="5657850"/>
          <a:ext cx="0" cy="5762625"/>
        </a:xfrm>
        <a:prstGeom prst="line">
          <a:avLst/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47625</xdr:colOff>
      <xdr:row>38</xdr:row>
      <xdr:rowOff>9525</xdr:rowOff>
    </xdr:from>
    <xdr:to>
      <xdr:col>38</xdr:col>
      <xdr:colOff>47625</xdr:colOff>
      <xdr:row>54</xdr:row>
      <xdr:rowOff>276225</xdr:rowOff>
    </xdr:to>
    <xdr:sp>
      <xdr:nvSpPr>
        <xdr:cNvPr id="12" name="直線コネクタ 12"/>
        <xdr:cNvSpPr>
          <a:spLocks/>
        </xdr:cNvSpPr>
      </xdr:nvSpPr>
      <xdr:spPr>
        <a:xfrm>
          <a:off x="5476875" y="5648325"/>
          <a:ext cx="0" cy="5753100"/>
        </a:xfrm>
        <a:prstGeom prst="line">
          <a:avLst/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28575</xdr:colOff>
      <xdr:row>38</xdr:row>
      <xdr:rowOff>9525</xdr:rowOff>
    </xdr:from>
    <xdr:to>
      <xdr:col>34</xdr:col>
      <xdr:colOff>28575</xdr:colOff>
      <xdr:row>54</xdr:row>
      <xdr:rowOff>0</xdr:rowOff>
    </xdr:to>
    <xdr:sp>
      <xdr:nvSpPr>
        <xdr:cNvPr id="13" name="直線コネクタ 13"/>
        <xdr:cNvSpPr>
          <a:spLocks/>
        </xdr:cNvSpPr>
      </xdr:nvSpPr>
      <xdr:spPr>
        <a:xfrm>
          <a:off x="4886325" y="5648325"/>
          <a:ext cx="0" cy="5476875"/>
        </a:xfrm>
        <a:prstGeom prst="line">
          <a:avLst/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47625</xdr:colOff>
      <xdr:row>38</xdr:row>
      <xdr:rowOff>9525</xdr:rowOff>
    </xdr:from>
    <xdr:to>
      <xdr:col>32</xdr:col>
      <xdr:colOff>47625</xdr:colOff>
      <xdr:row>54</xdr:row>
      <xdr:rowOff>0</xdr:rowOff>
    </xdr:to>
    <xdr:sp>
      <xdr:nvSpPr>
        <xdr:cNvPr id="14" name="直線コネクタ 14"/>
        <xdr:cNvSpPr>
          <a:spLocks/>
        </xdr:cNvSpPr>
      </xdr:nvSpPr>
      <xdr:spPr>
        <a:xfrm>
          <a:off x="4619625" y="5648325"/>
          <a:ext cx="0" cy="5476875"/>
        </a:xfrm>
        <a:prstGeom prst="line">
          <a:avLst/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133350</xdr:colOff>
      <xdr:row>38</xdr:row>
      <xdr:rowOff>9525</xdr:rowOff>
    </xdr:from>
    <xdr:to>
      <xdr:col>27</xdr:col>
      <xdr:colOff>133350</xdr:colOff>
      <xdr:row>54</xdr:row>
      <xdr:rowOff>0</xdr:rowOff>
    </xdr:to>
    <xdr:sp>
      <xdr:nvSpPr>
        <xdr:cNvPr id="15" name="直線コネクタ 15"/>
        <xdr:cNvSpPr>
          <a:spLocks/>
        </xdr:cNvSpPr>
      </xdr:nvSpPr>
      <xdr:spPr>
        <a:xfrm>
          <a:off x="3990975" y="5648325"/>
          <a:ext cx="0" cy="5476875"/>
        </a:xfrm>
        <a:prstGeom prst="line">
          <a:avLst/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76200</xdr:colOff>
      <xdr:row>8</xdr:row>
      <xdr:rowOff>95250</xdr:rowOff>
    </xdr:from>
    <xdr:to>
      <xdr:col>41</xdr:col>
      <xdr:colOff>85725</xdr:colOff>
      <xdr:row>9</xdr:row>
      <xdr:rowOff>190500</xdr:rowOff>
    </xdr:to>
    <xdr:sp>
      <xdr:nvSpPr>
        <xdr:cNvPr id="16" name="直線矢印コネクタ 16"/>
        <xdr:cNvSpPr>
          <a:spLocks/>
        </xdr:cNvSpPr>
      </xdr:nvSpPr>
      <xdr:spPr>
        <a:xfrm>
          <a:off x="5934075" y="1295400"/>
          <a:ext cx="9525" cy="304800"/>
        </a:xfrm>
        <a:prstGeom prst="straightConnector1">
          <a:avLst/>
        </a:prstGeom>
        <a:noFill/>
        <a:ln w="317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85725</xdr:colOff>
      <xdr:row>8</xdr:row>
      <xdr:rowOff>95250</xdr:rowOff>
    </xdr:from>
    <xdr:to>
      <xdr:col>42</xdr:col>
      <xdr:colOff>0</xdr:colOff>
      <xdr:row>8</xdr:row>
      <xdr:rowOff>95250</xdr:rowOff>
    </xdr:to>
    <xdr:sp>
      <xdr:nvSpPr>
        <xdr:cNvPr id="17" name="直線コネクタ 17"/>
        <xdr:cNvSpPr>
          <a:spLocks/>
        </xdr:cNvSpPr>
      </xdr:nvSpPr>
      <xdr:spPr>
        <a:xfrm>
          <a:off x="5943600" y="1295400"/>
          <a:ext cx="57150" cy="0"/>
        </a:xfrm>
        <a:prstGeom prst="line">
          <a:avLst/>
        </a:prstGeom>
        <a:noFill/>
        <a:ln w="317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28575</xdr:colOff>
      <xdr:row>16</xdr:row>
      <xdr:rowOff>0</xdr:rowOff>
    </xdr:from>
    <xdr:to>
      <xdr:col>37</xdr:col>
      <xdr:colOff>95250</xdr:colOff>
      <xdr:row>18</xdr:row>
      <xdr:rowOff>0</xdr:rowOff>
    </xdr:to>
    <xdr:sp>
      <xdr:nvSpPr>
        <xdr:cNvPr id="18" name="円/楕円 19"/>
        <xdr:cNvSpPr>
          <a:spLocks/>
        </xdr:cNvSpPr>
      </xdr:nvSpPr>
      <xdr:spPr>
        <a:xfrm>
          <a:off x="5172075" y="2552700"/>
          <a:ext cx="209550" cy="247650"/>
        </a:xfrm>
        <a:prstGeom prst="ellipse">
          <a:avLst/>
        </a:prstGeom>
        <a:noFill/>
        <a:ln w="3175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45</xdr:col>
      <xdr:colOff>66675</xdr:colOff>
      <xdr:row>25</xdr:row>
      <xdr:rowOff>19050</xdr:rowOff>
    </xdr:from>
    <xdr:to>
      <xdr:col>45</xdr:col>
      <xdr:colOff>66675</xdr:colOff>
      <xdr:row>33</xdr:row>
      <xdr:rowOff>104775</xdr:rowOff>
    </xdr:to>
    <xdr:sp>
      <xdr:nvSpPr>
        <xdr:cNvPr id="19" name="直線コネクタ 20"/>
        <xdr:cNvSpPr>
          <a:spLocks/>
        </xdr:cNvSpPr>
      </xdr:nvSpPr>
      <xdr:spPr>
        <a:xfrm>
          <a:off x="6496050" y="3676650"/>
          <a:ext cx="0" cy="1304925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104775</xdr:colOff>
      <xdr:row>25</xdr:row>
      <xdr:rowOff>19050</xdr:rowOff>
    </xdr:from>
    <xdr:to>
      <xdr:col>42</xdr:col>
      <xdr:colOff>104775</xdr:colOff>
      <xdr:row>32</xdr:row>
      <xdr:rowOff>85725</xdr:rowOff>
    </xdr:to>
    <xdr:sp>
      <xdr:nvSpPr>
        <xdr:cNvPr id="20" name="直線コネクタ 21"/>
        <xdr:cNvSpPr>
          <a:spLocks/>
        </xdr:cNvSpPr>
      </xdr:nvSpPr>
      <xdr:spPr>
        <a:xfrm>
          <a:off x="6105525" y="3676650"/>
          <a:ext cx="0" cy="1133475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19050</xdr:rowOff>
    </xdr:from>
    <xdr:to>
      <xdr:col>37</xdr:col>
      <xdr:colOff>0</xdr:colOff>
      <xdr:row>32</xdr:row>
      <xdr:rowOff>142875</xdr:rowOff>
    </xdr:to>
    <xdr:sp>
      <xdr:nvSpPr>
        <xdr:cNvPr id="21" name="直線コネクタ 22"/>
        <xdr:cNvSpPr>
          <a:spLocks/>
        </xdr:cNvSpPr>
      </xdr:nvSpPr>
      <xdr:spPr>
        <a:xfrm flipH="1">
          <a:off x="3571875" y="4591050"/>
          <a:ext cx="1714500" cy="276225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76200</xdr:rowOff>
    </xdr:from>
    <xdr:to>
      <xdr:col>6</xdr:col>
      <xdr:colOff>123825</xdr:colOff>
      <xdr:row>2</xdr:row>
      <xdr:rowOff>133350</xdr:rowOff>
    </xdr:to>
    <xdr:sp>
      <xdr:nvSpPr>
        <xdr:cNvPr id="22" name="角丸四角形吹き出し 24"/>
        <xdr:cNvSpPr>
          <a:spLocks/>
        </xdr:cNvSpPr>
      </xdr:nvSpPr>
      <xdr:spPr>
        <a:xfrm>
          <a:off x="57150" y="76200"/>
          <a:ext cx="923925" cy="400050"/>
        </a:xfrm>
        <a:prstGeom prst="wedgeRoundRectCallout">
          <a:avLst>
            <a:gd name="adj1" fmla="val 29194"/>
            <a:gd name="adj2" fmla="val 114537"/>
          </a:avLst>
        </a:prstGeom>
        <a:solidFill>
          <a:srgbClr val="FFCC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</a:rPr>
            <a:t>貴社の任意の番号を記入してください</a:t>
          </a:r>
        </a:p>
      </xdr:txBody>
    </xdr:sp>
    <xdr:clientData/>
  </xdr:twoCellAnchor>
  <xdr:twoCellAnchor>
    <xdr:from>
      <xdr:col>8</xdr:col>
      <xdr:colOff>38100</xdr:colOff>
      <xdr:row>0</xdr:row>
      <xdr:rowOff>123825</xdr:rowOff>
    </xdr:from>
    <xdr:to>
      <xdr:col>14</xdr:col>
      <xdr:colOff>76200</xdr:colOff>
      <xdr:row>3</xdr:row>
      <xdr:rowOff>9525</xdr:rowOff>
    </xdr:to>
    <xdr:sp>
      <xdr:nvSpPr>
        <xdr:cNvPr id="23" name="角丸四角形吹き出し 29"/>
        <xdr:cNvSpPr>
          <a:spLocks/>
        </xdr:cNvSpPr>
      </xdr:nvSpPr>
      <xdr:spPr>
        <a:xfrm>
          <a:off x="1181100" y="123825"/>
          <a:ext cx="895350" cy="400050"/>
        </a:xfrm>
        <a:prstGeom prst="wedgeRoundRectCallout">
          <a:avLst>
            <a:gd name="adj1" fmla="val -21277"/>
            <a:gd name="adj2" fmla="val 164537"/>
          </a:avLst>
        </a:prstGeom>
        <a:solidFill>
          <a:srgbClr val="FFCC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</a:rPr>
            <a:t>リストから宛名を</a:t>
          </a:r>
          <a:r>
            <a:rPr lang="en-US" cap="none" sz="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</a:rPr>
            <a:t>選択できます</a:t>
          </a:r>
        </a:p>
      </xdr:txBody>
    </xdr:sp>
    <xdr:clientData/>
  </xdr:twoCellAnchor>
  <xdr:twoCellAnchor>
    <xdr:from>
      <xdr:col>11</xdr:col>
      <xdr:colOff>114300</xdr:colOff>
      <xdr:row>4</xdr:row>
      <xdr:rowOff>28575</xdr:rowOff>
    </xdr:from>
    <xdr:to>
      <xdr:col>18</xdr:col>
      <xdr:colOff>9525</xdr:colOff>
      <xdr:row>6</xdr:row>
      <xdr:rowOff>200025</xdr:rowOff>
    </xdr:to>
    <xdr:sp>
      <xdr:nvSpPr>
        <xdr:cNvPr id="24" name="角丸四角形吹き出し 31"/>
        <xdr:cNvSpPr>
          <a:spLocks/>
        </xdr:cNvSpPr>
      </xdr:nvSpPr>
      <xdr:spPr>
        <a:xfrm>
          <a:off x="1685925" y="714375"/>
          <a:ext cx="895350" cy="400050"/>
        </a:xfrm>
        <a:prstGeom prst="wedgeRoundRectCallout">
          <a:avLst>
            <a:gd name="adj1" fmla="val -45805"/>
            <a:gd name="adj2" fmla="val 88347"/>
          </a:avLst>
        </a:prstGeom>
        <a:solidFill>
          <a:srgbClr val="FFCC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</a:rPr>
            <a:t>当社の取引部署を記入してください</a:t>
          </a:r>
        </a:p>
      </xdr:txBody>
    </xdr:sp>
    <xdr:clientData/>
  </xdr:twoCellAnchor>
  <xdr:twoCellAnchor>
    <xdr:from>
      <xdr:col>12</xdr:col>
      <xdr:colOff>114300</xdr:colOff>
      <xdr:row>14</xdr:row>
      <xdr:rowOff>57150</xdr:rowOff>
    </xdr:from>
    <xdr:to>
      <xdr:col>19</xdr:col>
      <xdr:colOff>104775</xdr:colOff>
      <xdr:row>17</xdr:row>
      <xdr:rowOff>76200</xdr:rowOff>
    </xdr:to>
    <xdr:sp>
      <xdr:nvSpPr>
        <xdr:cNvPr id="25" name="角丸四角形吹き出し 32"/>
        <xdr:cNvSpPr>
          <a:spLocks/>
        </xdr:cNvSpPr>
      </xdr:nvSpPr>
      <xdr:spPr>
        <a:xfrm>
          <a:off x="1828800" y="2286000"/>
          <a:ext cx="990600" cy="419100"/>
        </a:xfrm>
        <a:prstGeom prst="wedgeRoundRectCallout">
          <a:avLst>
            <a:gd name="adj1" fmla="val -69592"/>
            <a:gd name="adj2" fmla="val -136944"/>
          </a:avLst>
        </a:prstGeom>
        <a:solidFill>
          <a:srgbClr val="FFCC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</a:rPr>
            <a:t>工事名・工事番号を記入してください</a:t>
          </a:r>
        </a:p>
      </xdr:txBody>
    </xdr:sp>
    <xdr:clientData/>
  </xdr:twoCellAnchor>
  <xdr:twoCellAnchor>
    <xdr:from>
      <xdr:col>11</xdr:col>
      <xdr:colOff>19050</xdr:colOff>
      <xdr:row>25</xdr:row>
      <xdr:rowOff>0</xdr:rowOff>
    </xdr:from>
    <xdr:to>
      <xdr:col>18</xdr:col>
      <xdr:colOff>95250</xdr:colOff>
      <xdr:row>28</xdr:row>
      <xdr:rowOff>9525</xdr:rowOff>
    </xdr:to>
    <xdr:sp>
      <xdr:nvSpPr>
        <xdr:cNvPr id="26" name="角丸四角形吹き出し 33"/>
        <xdr:cNvSpPr>
          <a:spLocks/>
        </xdr:cNvSpPr>
      </xdr:nvSpPr>
      <xdr:spPr>
        <a:xfrm>
          <a:off x="1590675" y="3657600"/>
          <a:ext cx="1076325" cy="466725"/>
        </a:xfrm>
        <a:prstGeom prst="wedgeRoundRectCallout">
          <a:avLst>
            <a:gd name="adj1" fmla="val -35648"/>
            <a:gd name="adj2" fmla="val -176958"/>
          </a:avLst>
        </a:prstGeom>
        <a:solidFill>
          <a:srgbClr val="FFCC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</a:rPr>
            <a:t>当社が発行した注文書番号を記入してください</a:t>
          </a:r>
        </a:p>
      </xdr:txBody>
    </xdr:sp>
    <xdr:clientData/>
  </xdr:twoCellAnchor>
  <xdr:twoCellAnchor>
    <xdr:from>
      <xdr:col>26</xdr:col>
      <xdr:colOff>95250</xdr:colOff>
      <xdr:row>17</xdr:row>
      <xdr:rowOff>133350</xdr:rowOff>
    </xdr:from>
    <xdr:to>
      <xdr:col>35</xdr:col>
      <xdr:colOff>76200</xdr:colOff>
      <xdr:row>22</xdr:row>
      <xdr:rowOff>104775</xdr:rowOff>
    </xdr:to>
    <xdr:sp>
      <xdr:nvSpPr>
        <xdr:cNvPr id="27" name="角丸四角形吹き出し 34"/>
        <xdr:cNvSpPr>
          <a:spLocks/>
        </xdr:cNvSpPr>
      </xdr:nvSpPr>
      <xdr:spPr>
        <a:xfrm>
          <a:off x="3810000" y="2762250"/>
          <a:ext cx="1266825" cy="542925"/>
        </a:xfrm>
        <a:prstGeom prst="wedgeRoundRectCallout">
          <a:avLst>
            <a:gd name="adj1" fmla="val -57347"/>
            <a:gd name="adj2" fmla="val -119712"/>
          </a:avLst>
        </a:prstGeom>
        <a:solidFill>
          <a:srgbClr val="FFCC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</a:rPr>
            <a:t>社判を押印してください</a:t>
          </a:r>
          <a:r>
            <a:rPr lang="en-US" cap="none" sz="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</a:rPr>
            <a:t>御社名等を記入していただいてもかまいません</a:t>
          </a:r>
        </a:p>
      </xdr:txBody>
    </xdr:sp>
    <xdr:clientData/>
  </xdr:twoCellAnchor>
  <xdr:twoCellAnchor>
    <xdr:from>
      <xdr:col>38</xdr:col>
      <xdr:colOff>38100</xdr:colOff>
      <xdr:row>1</xdr:row>
      <xdr:rowOff>47625</xdr:rowOff>
    </xdr:from>
    <xdr:to>
      <xdr:col>48</xdr:col>
      <xdr:colOff>66675</xdr:colOff>
      <xdr:row>3</xdr:row>
      <xdr:rowOff>114300</xdr:rowOff>
    </xdr:to>
    <xdr:sp>
      <xdr:nvSpPr>
        <xdr:cNvPr id="28" name="角丸四角形吹き出し 35"/>
        <xdr:cNvSpPr>
          <a:spLocks/>
        </xdr:cNvSpPr>
      </xdr:nvSpPr>
      <xdr:spPr>
        <a:xfrm>
          <a:off x="5467350" y="219075"/>
          <a:ext cx="1457325" cy="409575"/>
        </a:xfrm>
        <a:prstGeom prst="wedgeRoundRectCallout">
          <a:avLst>
            <a:gd name="adj1" fmla="val -48018"/>
            <a:gd name="adj2" fmla="val 197884"/>
          </a:avLst>
        </a:prstGeom>
        <a:solidFill>
          <a:srgbClr val="FFCC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</a:rPr>
            <a:t>当社よりお知らせしている取引先コード</a:t>
          </a:r>
          <a:r>
            <a:rPr lang="en-US" cap="none" sz="800" b="0" i="0" u="none" baseline="0">
              <a:solidFill>
                <a:srgbClr val="FF0000"/>
              </a:solidFill>
            </a:rPr>
            <a:t>（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FF0000"/>
              </a:solidFill>
            </a:rPr>
            <a:t>桁）</a:t>
          </a:r>
          <a:r>
            <a:rPr lang="en-US" cap="none" sz="800" b="0" i="0" u="none" baseline="0">
              <a:solidFill>
                <a:srgbClr val="0066CC"/>
              </a:solidFill>
            </a:rPr>
            <a:t>を記入してください</a:t>
          </a:r>
        </a:p>
      </xdr:txBody>
    </xdr:sp>
    <xdr:clientData/>
  </xdr:twoCellAnchor>
  <xdr:twoCellAnchor>
    <xdr:from>
      <xdr:col>47</xdr:col>
      <xdr:colOff>114300</xdr:colOff>
      <xdr:row>6</xdr:row>
      <xdr:rowOff>9525</xdr:rowOff>
    </xdr:from>
    <xdr:to>
      <xdr:col>56</xdr:col>
      <xdr:colOff>133350</xdr:colOff>
      <xdr:row>8</xdr:row>
      <xdr:rowOff>152400</xdr:rowOff>
    </xdr:to>
    <xdr:sp>
      <xdr:nvSpPr>
        <xdr:cNvPr id="29" name="角丸四角形吹き出し 36"/>
        <xdr:cNvSpPr>
          <a:spLocks/>
        </xdr:cNvSpPr>
      </xdr:nvSpPr>
      <xdr:spPr>
        <a:xfrm>
          <a:off x="6829425" y="923925"/>
          <a:ext cx="1304925" cy="428625"/>
        </a:xfrm>
        <a:prstGeom prst="wedgeRoundRectCallout">
          <a:avLst>
            <a:gd name="adj1" fmla="val -43370"/>
            <a:gd name="adj2" fmla="val 95351"/>
          </a:avLst>
        </a:prstGeom>
        <a:solidFill>
          <a:srgbClr val="FFCC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</a:rPr>
            <a:t>取引先登録台帳記載の振込口座を記入してください</a:t>
          </a:r>
        </a:p>
      </xdr:txBody>
    </xdr:sp>
    <xdr:clientData/>
  </xdr:twoCellAnchor>
  <xdr:twoCellAnchor>
    <xdr:from>
      <xdr:col>55</xdr:col>
      <xdr:colOff>47625</xdr:colOff>
      <xdr:row>15</xdr:row>
      <xdr:rowOff>133350</xdr:rowOff>
    </xdr:from>
    <xdr:to>
      <xdr:col>61</xdr:col>
      <xdr:colOff>9525</xdr:colOff>
      <xdr:row>19</xdr:row>
      <xdr:rowOff>38100</xdr:rowOff>
    </xdr:to>
    <xdr:sp>
      <xdr:nvSpPr>
        <xdr:cNvPr id="30" name="角丸四角形吹き出し 37"/>
        <xdr:cNvSpPr>
          <a:spLocks/>
        </xdr:cNvSpPr>
      </xdr:nvSpPr>
      <xdr:spPr>
        <a:xfrm>
          <a:off x="7905750" y="2514600"/>
          <a:ext cx="819150" cy="400050"/>
        </a:xfrm>
        <a:prstGeom prst="wedgeRoundRectCallout">
          <a:avLst>
            <a:gd name="adj1" fmla="val -60365"/>
            <a:gd name="adj2" fmla="val 91435"/>
          </a:avLst>
        </a:prstGeom>
        <a:solidFill>
          <a:srgbClr val="FFCC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</a:rPr>
            <a:t>請求書は３部</a:t>
          </a:r>
          <a:r>
            <a:rPr lang="en-US" cap="none" sz="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</a:rPr>
            <a:t>提出してください</a:t>
          </a:r>
        </a:p>
      </xdr:txBody>
    </xdr:sp>
    <xdr:clientData/>
  </xdr:twoCellAnchor>
  <xdr:twoCellAnchor>
    <xdr:from>
      <xdr:col>11</xdr:col>
      <xdr:colOff>57150</xdr:colOff>
      <xdr:row>43</xdr:row>
      <xdr:rowOff>9525</xdr:rowOff>
    </xdr:from>
    <xdr:to>
      <xdr:col>18</xdr:col>
      <xdr:colOff>95250</xdr:colOff>
      <xdr:row>44</xdr:row>
      <xdr:rowOff>123825</xdr:rowOff>
    </xdr:to>
    <xdr:sp>
      <xdr:nvSpPr>
        <xdr:cNvPr id="31" name="角丸四角形吹き出し 38"/>
        <xdr:cNvSpPr>
          <a:spLocks/>
        </xdr:cNvSpPr>
      </xdr:nvSpPr>
      <xdr:spPr>
        <a:xfrm>
          <a:off x="1628775" y="7362825"/>
          <a:ext cx="1038225" cy="457200"/>
        </a:xfrm>
        <a:prstGeom prst="wedgeRoundRectCallout">
          <a:avLst>
            <a:gd name="adj1" fmla="val 44347"/>
            <a:gd name="adj2" fmla="val -137000"/>
          </a:avLst>
        </a:prstGeom>
        <a:solidFill>
          <a:srgbClr val="FFCC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</a:rPr>
            <a:t>請求内容をそれぞれ入力してください</a:t>
          </a:r>
        </a:p>
      </xdr:txBody>
    </xdr:sp>
    <xdr:clientData/>
  </xdr:twoCellAnchor>
  <xdr:twoCellAnchor>
    <xdr:from>
      <xdr:col>35</xdr:col>
      <xdr:colOff>123825</xdr:colOff>
      <xdr:row>43</xdr:row>
      <xdr:rowOff>85725</xdr:rowOff>
    </xdr:from>
    <xdr:to>
      <xdr:col>43</xdr:col>
      <xdr:colOff>19050</xdr:colOff>
      <xdr:row>44</xdr:row>
      <xdr:rowOff>314325</xdr:rowOff>
    </xdr:to>
    <xdr:sp>
      <xdr:nvSpPr>
        <xdr:cNvPr id="32" name="角丸四角形吹き出し 40"/>
        <xdr:cNvSpPr>
          <a:spLocks/>
        </xdr:cNvSpPr>
      </xdr:nvSpPr>
      <xdr:spPr>
        <a:xfrm>
          <a:off x="5124450" y="7439025"/>
          <a:ext cx="1038225" cy="571500"/>
        </a:xfrm>
        <a:prstGeom prst="wedgeRoundRectCallout">
          <a:avLst>
            <a:gd name="adj1" fmla="val 44347"/>
            <a:gd name="adj2" fmla="val -137000"/>
          </a:avLst>
        </a:prstGeom>
        <a:solidFill>
          <a:srgbClr val="FFCC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</a:rPr>
            <a:t>摘要欄に対応する消費税率をそれぞれ入力してください</a:t>
          </a:r>
        </a:p>
      </xdr:txBody>
    </xdr:sp>
    <xdr:clientData/>
  </xdr:twoCellAnchor>
  <xdr:twoCellAnchor>
    <xdr:from>
      <xdr:col>36</xdr:col>
      <xdr:colOff>9525</xdr:colOff>
      <xdr:row>15</xdr:row>
      <xdr:rowOff>142875</xdr:rowOff>
    </xdr:from>
    <xdr:to>
      <xdr:col>44</xdr:col>
      <xdr:colOff>123825</xdr:colOff>
      <xdr:row>20</xdr:row>
      <xdr:rowOff>66675</xdr:rowOff>
    </xdr:to>
    <xdr:sp>
      <xdr:nvSpPr>
        <xdr:cNvPr id="33" name="角丸四角形吹き出し 43"/>
        <xdr:cNvSpPr>
          <a:spLocks/>
        </xdr:cNvSpPr>
      </xdr:nvSpPr>
      <xdr:spPr>
        <a:xfrm>
          <a:off x="5153025" y="2524125"/>
          <a:ext cx="1257300" cy="590550"/>
        </a:xfrm>
        <a:prstGeom prst="wedgeRoundRectCallout">
          <a:avLst>
            <a:gd name="adj1" fmla="val -44828"/>
            <a:gd name="adj2" fmla="val 96893"/>
          </a:avLst>
        </a:prstGeom>
        <a:solidFill>
          <a:srgbClr val="FFCC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</a:rPr>
            <a:t>「２</a:t>
          </a:r>
          <a:r>
            <a:rPr lang="en-US" cap="none" sz="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800" b="0" i="0" u="none" baseline="0">
              <a:solidFill>
                <a:srgbClr val="0066CC"/>
              </a:solidFill>
            </a:rPr>
            <a:t>内訳」の税率ごとに</a:t>
          </a:r>
          <a:r>
            <a:rPr lang="en-US" cap="none" sz="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</a:rPr>
            <a:t>請求額が集計され、</a:t>
          </a:r>
          <a:r>
            <a:rPr lang="en-US" cap="none" sz="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</a:rPr>
            <a:t>消費税が計算されます</a:t>
          </a:r>
        </a:p>
      </xdr:txBody>
    </xdr:sp>
    <xdr:clientData/>
  </xdr:twoCellAnchor>
  <xdr:twoCellAnchor>
    <xdr:from>
      <xdr:col>19</xdr:col>
      <xdr:colOff>0</xdr:colOff>
      <xdr:row>0</xdr:row>
      <xdr:rowOff>114300</xdr:rowOff>
    </xdr:from>
    <xdr:to>
      <xdr:col>29</xdr:col>
      <xdr:colOff>28575</xdr:colOff>
      <xdr:row>4</xdr:row>
      <xdr:rowOff>57150</xdr:rowOff>
    </xdr:to>
    <xdr:sp>
      <xdr:nvSpPr>
        <xdr:cNvPr id="34" name="角丸四角形吹き出し 35"/>
        <xdr:cNvSpPr>
          <a:spLocks/>
        </xdr:cNvSpPr>
      </xdr:nvSpPr>
      <xdr:spPr>
        <a:xfrm>
          <a:off x="2714625" y="114300"/>
          <a:ext cx="1457325" cy="628650"/>
        </a:xfrm>
        <a:prstGeom prst="wedgeRoundRectCallout">
          <a:avLst>
            <a:gd name="adj1" fmla="val -620"/>
            <a:gd name="adj2" fmla="val 157472"/>
          </a:avLst>
        </a:prstGeom>
        <a:solidFill>
          <a:srgbClr val="FFFF00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（重要）</a:t>
          </a:r>
          <a:r>
            <a:rPr lang="en-US" cap="none" sz="800" b="0" i="0" u="none" baseline="0">
              <a:solidFill>
                <a:srgbClr val="0066CC"/>
              </a:solidFill>
            </a:rPr>
            <a:t>インボイス登録事業者の方は登録番号</a:t>
          </a:r>
          <a:r>
            <a:rPr lang="en-US" cap="none" sz="800" b="0" i="0" u="none" baseline="0">
              <a:solidFill>
                <a:srgbClr val="FF0000"/>
              </a:solidFill>
            </a:rPr>
            <a:t>（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800" b="0" i="0" u="none" baseline="0">
              <a:solidFill>
                <a:srgbClr val="FF0000"/>
              </a:solidFill>
            </a:rPr>
            <a:t>桁）</a:t>
          </a:r>
          <a:r>
            <a:rPr lang="en-US" cap="none" sz="800" b="0" i="0" u="none" baseline="0">
              <a:solidFill>
                <a:srgbClr val="0066CC"/>
              </a:solidFill>
            </a:rPr>
            <a:t>を記入してください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25</xdr:row>
      <xdr:rowOff>19050</xdr:rowOff>
    </xdr:from>
    <xdr:to>
      <xdr:col>21</xdr:col>
      <xdr:colOff>66675</xdr:colOff>
      <xdr:row>31</xdr:row>
      <xdr:rowOff>123825</xdr:rowOff>
    </xdr:to>
    <xdr:sp>
      <xdr:nvSpPr>
        <xdr:cNvPr id="1" name="直線コネクタ 12"/>
        <xdr:cNvSpPr>
          <a:spLocks/>
        </xdr:cNvSpPr>
      </xdr:nvSpPr>
      <xdr:spPr>
        <a:xfrm>
          <a:off x="3067050" y="3752850"/>
          <a:ext cx="0" cy="1019175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104775</xdr:colOff>
      <xdr:row>25</xdr:row>
      <xdr:rowOff>19050</xdr:rowOff>
    </xdr:from>
    <xdr:to>
      <xdr:col>18</xdr:col>
      <xdr:colOff>104775</xdr:colOff>
      <xdr:row>32</xdr:row>
      <xdr:rowOff>85725</xdr:rowOff>
    </xdr:to>
    <xdr:sp>
      <xdr:nvSpPr>
        <xdr:cNvPr id="2" name="直線コネクタ 13"/>
        <xdr:cNvSpPr>
          <a:spLocks/>
        </xdr:cNvSpPr>
      </xdr:nvSpPr>
      <xdr:spPr>
        <a:xfrm>
          <a:off x="2676525" y="3752850"/>
          <a:ext cx="0" cy="1133475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66675</xdr:colOff>
      <xdr:row>25</xdr:row>
      <xdr:rowOff>19050</xdr:rowOff>
    </xdr:from>
    <xdr:to>
      <xdr:col>33</xdr:col>
      <xdr:colOff>66675</xdr:colOff>
      <xdr:row>31</xdr:row>
      <xdr:rowOff>123825</xdr:rowOff>
    </xdr:to>
    <xdr:sp>
      <xdr:nvSpPr>
        <xdr:cNvPr id="3" name="直線コネクタ 14"/>
        <xdr:cNvSpPr>
          <a:spLocks/>
        </xdr:cNvSpPr>
      </xdr:nvSpPr>
      <xdr:spPr>
        <a:xfrm>
          <a:off x="4781550" y="3752850"/>
          <a:ext cx="0" cy="1019175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104775</xdr:colOff>
      <xdr:row>25</xdr:row>
      <xdr:rowOff>19050</xdr:rowOff>
    </xdr:from>
    <xdr:to>
      <xdr:col>30</xdr:col>
      <xdr:colOff>104775</xdr:colOff>
      <xdr:row>31</xdr:row>
      <xdr:rowOff>19050</xdr:rowOff>
    </xdr:to>
    <xdr:sp>
      <xdr:nvSpPr>
        <xdr:cNvPr id="4" name="直線コネクタ 15"/>
        <xdr:cNvSpPr>
          <a:spLocks/>
        </xdr:cNvSpPr>
      </xdr:nvSpPr>
      <xdr:spPr>
        <a:xfrm>
          <a:off x="4391025" y="3752850"/>
          <a:ext cx="0" cy="914400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66675</xdr:colOff>
      <xdr:row>31</xdr:row>
      <xdr:rowOff>19050</xdr:rowOff>
    </xdr:from>
    <xdr:to>
      <xdr:col>21</xdr:col>
      <xdr:colOff>66675</xdr:colOff>
      <xdr:row>35</xdr:row>
      <xdr:rowOff>0</xdr:rowOff>
    </xdr:to>
    <xdr:sp>
      <xdr:nvSpPr>
        <xdr:cNvPr id="5" name="直線コネクタ 18"/>
        <xdr:cNvSpPr>
          <a:spLocks/>
        </xdr:cNvSpPr>
      </xdr:nvSpPr>
      <xdr:spPr>
        <a:xfrm>
          <a:off x="3067050" y="4667250"/>
          <a:ext cx="0" cy="590550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104775</xdr:colOff>
      <xdr:row>31</xdr:row>
      <xdr:rowOff>19050</xdr:rowOff>
    </xdr:from>
    <xdr:to>
      <xdr:col>18</xdr:col>
      <xdr:colOff>104775</xdr:colOff>
      <xdr:row>35</xdr:row>
      <xdr:rowOff>0</xdr:rowOff>
    </xdr:to>
    <xdr:sp>
      <xdr:nvSpPr>
        <xdr:cNvPr id="6" name="直線コネクタ 19"/>
        <xdr:cNvSpPr>
          <a:spLocks/>
        </xdr:cNvSpPr>
      </xdr:nvSpPr>
      <xdr:spPr>
        <a:xfrm>
          <a:off x="2676525" y="4667250"/>
          <a:ext cx="0" cy="590550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66675</xdr:colOff>
      <xdr:row>31</xdr:row>
      <xdr:rowOff>19050</xdr:rowOff>
    </xdr:from>
    <xdr:to>
      <xdr:col>33</xdr:col>
      <xdr:colOff>66675</xdr:colOff>
      <xdr:row>35</xdr:row>
      <xdr:rowOff>0</xdr:rowOff>
    </xdr:to>
    <xdr:sp>
      <xdr:nvSpPr>
        <xdr:cNvPr id="7" name="直線コネクタ 20"/>
        <xdr:cNvSpPr>
          <a:spLocks/>
        </xdr:cNvSpPr>
      </xdr:nvSpPr>
      <xdr:spPr>
        <a:xfrm>
          <a:off x="4781550" y="4667250"/>
          <a:ext cx="0" cy="590550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104775</xdr:colOff>
      <xdr:row>31</xdr:row>
      <xdr:rowOff>19050</xdr:rowOff>
    </xdr:from>
    <xdr:to>
      <xdr:col>30</xdr:col>
      <xdr:colOff>104775</xdr:colOff>
      <xdr:row>35</xdr:row>
      <xdr:rowOff>0</xdr:rowOff>
    </xdr:to>
    <xdr:sp>
      <xdr:nvSpPr>
        <xdr:cNvPr id="8" name="直線コネクタ 21"/>
        <xdr:cNvSpPr>
          <a:spLocks/>
        </xdr:cNvSpPr>
      </xdr:nvSpPr>
      <xdr:spPr>
        <a:xfrm>
          <a:off x="4391025" y="4667250"/>
          <a:ext cx="0" cy="590550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66675</xdr:colOff>
      <xdr:row>31</xdr:row>
      <xdr:rowOff>19050</xdr:rowOff>
    </xdr:from>
    <xdr:to>
      <xdr:col>45</xdr:col>
      <xdr:colOff>66675</xdr:colOff>
      <xdr:row>35</xdr:row>
      <xdr:rowOff>0</xdr:rowOff>
    </xdr:to>
    <xdr:sp>
      <xdr:nvSpPr>
        <xdr:cNvPr id="9" name="直線コネクタ 22"/>
        <xdr:cNvSpPr>
          <a:spLocks/>
        </xdr:cNvSpPr>
      </xdr:nvSpPr>
      <xdr:spPr>
        <a:xfrm>
          <a:off x="6496050" y="4667250"/>
          <a:ext cx="0" cy="590550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104775</xdr:colOff>
      <xdr:row>31</xdr:row>
      <xdr:rowOff>19050</xdr:rowOff>
    </xdr:from>
    <xdr:to>
      <xdr:col>42</xdr:col>
      <xdr:colOff>104775</xdr:colOff>
      <xdr:row>35</xdr:row>
      <xdr:rowOff>0</xdr:rowOff>
    </xdr:to>
    <xdr:sp>
      <xdr:nvSpPr>
        <xdr:cNvPr id="10" name="直線コネクタ 23"/>
        <xdr:cNvSpPr>
          <a:spLocks/>
        </xdr:cNvSpPr>
      </xdr:nvSpPr>
      <xdr:spPr>
        <a:xfrm>
          <a:off x="6105525" y="4667250"/>
          <a:ext cx="0" cy="590550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19050</xdr:colOff>
      <xdr:row>38</xdr:row>
      <xdr:rowOff>19050</xdr:rowOff>
    </xdr:from>
    <xdr:to>
      <xdr:col>40</xdr:col>
      <xdr:colOff>19050</xdr:colOff>
      <xdr:row>55</xdr:row>
      <xdr:rowOff>9525</xdr:rowOff>
    </xdr:to>
    <xdr:sp>
      <xdr:nvSpPr>
        <xdr:cNvPr id="11" name="直線コネクタ 24"/>
        <xdr:cNvSpPr>
          <a:spLocks/>
        </xdr:cNvSpPr>
      </xdr:nvSpPr>
      <xdr:spPr>
        <a:xfrm>
          <a:off x="5734050" y="5734050"/>
          <a:ext cx="0" cy="5762625"/>
        </a:xfrm>
        <a:prstGeom prst="line">
          <a:avLst/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47625</xdr:colOff>
      <xdr:row>38</xdr:row>
      <xdr:rowOff>9525</xdr:rowOff>
    </xdr:from>
    <xdr:to>
      <xdr:col>38</xdr:col>
      <xdr:colOff>47625</xdr:colOff>
      <xdr:row>54</xdr:row>
      <xdr:rowOff>276225</xdr:rowOff>
    </xdr:to>
    <xdr:sp>
      <xdr:nvSpPr>
        <xdr:cNvPr id="12" name="直線コネクタ 25"/>
        <xdr:cNvSpPr>
          <a:spLocks/>
        </xdr:cNvSpPr>
      </xdr:nvSpPr>
      <xdr:spPr>
        <a:xfrm>
          <a:off x="5476875" y="5724525"/>
          <a:ext cx="0" cy="5753100"/>
        </a:xfrm>
        <a:prstGeom prst="line">
          <a:avLst/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28575</xdr:colOff>
      <xdr:row>38</xdr:row>
      <xdr:rowOff>9525</xdr:rowOff>
    </xdr:from>
    <xdr:to>
      <xdr:col>34</xdr:col>
      <xdr:colOff>28575</xdr:colOff>
      <xdr:row>54</xdr:row>
      <xdr:rowOff>0</xdr:rowOff>
    </xdr:to>
    <xdr:sp>
      <xdr:nvSpPr>
        <xdr:cNvPr id="13" name="直線コネクタ 26"/>
        <xdr:cNvSpPr>
          <a:spLocks/>
        </xdr:cNvSpPr>
      </xdr:nvSpPr>
      <xdr:spPr>
        <a:xfrm>
          <a:off x="4886325" y="5724525"/>
          <a:ext cx="0" cy="5476875"/>
        </a:xfrm>
        <a:prstGeom prst="line">
          <a:avLst/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47625</xdr:colOff>
      <xdr:row>38</xdr:row>
      <xdr:rowOff>9525</xdr:rowOff>
    </xdr:from>
    <xdr:to>
      <xdr:col>32</xdr:col>
      <xdr:colOff>47625</xdr:colOff>
      <xdr:row>54</xdr:row>
      <xdr:rowOff>0</xdr:rowOff>
    </xdr:to>
    <xdr:sp>
      <xdr:nvSpPr>
        <xdr:cNvPr id="14" name="直線コネクタ 27"/>
        <xdr:cNvSpPr>
          <a:spLocks/>
        </xdr:cNvSpPr>
      </xdr:nvSpPr>
      <xdr:spPr>
        <a:xfrm>
          <a:off x="4619625" y="5724525"/>
          <a:ext cx="0" cy="5476875"/>
        </a:xfrm>
        <a:prstGeom prst="line">
          <a:avLst/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133350</xdr:colOff>
      <xdr:row>38</xdr:row>
      <xdr:rowOff>9525</xdr:rowOff>
    </xdr:from>
    <xdr:to>
      <xdr:col>27</xdr:col>
      <xdr:colOff>133350</xdr:colOff>
      <xdr:row>54</xdr:row>
      <xdr:rowOff>0</xdr:rowOff>
    </xdr:to>
    <xdr:sp>
      <xdr:nvSpPr>
        <xdr:cNvPr id="15" name="直線コネクタ 28"/>
        <xdr:cNvSpPr>
          <a:spLocks/>
        </xdr:cNvSpPr>
      </xdr:nvSpPr>
      <xdr:spPr>
        <a:xfrm>
          <a:off x="3990975" y="5724525"/>
          <a:ext cx="0" cy="5476875"/>
        </a:xfrm>
        <a:prstGeom prst="line">
          <a:avLst/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28575</xdr:colOff>
      <xdr:row>16</xdr:row>
      <xdr:rowOff>0</xdr:rowOff>
    </xdr:from>
    <xdr:to>
      <xdr:col>37</xdr:col>
      <xdr:colOff>95250</xdr:colOff>
      <xdr:row>18</xdr:row>
      <xdr:rowOff>0</xdr:rowOff>
    </xdr:to>
    <xdr:sp>
      <xdr:nvSpPr>
        <xdr:cNvPr id="16" name="円/楕円 32"/>
        <xdr:cNvSpPr>
          <a:spLocks/>
        </xdr:cNvSpPr>
      </xdr:nvSpPr>
      <xdr:spPr>
        <a:xfrm>
          <a:off x="5172075" y="2628900"/>
          <a:ext cx="209550" cy="247650"/>
        </a:xfrm>
        <a:prstGeom prst="ellipse">
          <a:avLst/>
        </a:prstGeom>
        <a:noFill/>
        <a:ln w="3175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45</xdr:col>
      <xdr:colOff>66675</xdr:colOff>
      <xdr:row>25</xdr:row>
      <xdr:rowOff>19050</xdr:rowOff>
    </xdr:from>
    <xdr:to>
      <xdr:col>45</xdr:col>
      <xdr:colOff>66675</xdr:colOff>
      <xdr:row>33</xdr:row>
      <xdr:rowOff>104775</xdr:rowOff>
    </xdr:to>
    <xdr:sp>
      <xdr:nvSpPr>
        <xdr:cNvPr id="17" name="直線コネクタ 35"/>
        <xdr:cNvSpPr>
          <a:spLocks/>
        </xdr:cNvSpPr>
      </xdr:nvSpPr>
      <xdr:spPr>
        <a:xfrm>
          <a:off x="6496050" y="3752850"/>
          <a:ext cx="0" cy="1304925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104775</xdr:colOff>
      <xdr:row>25</xdr:row>
      <xdr:rowOff>19050</xdr:rowOff>
    </xdr:from>
    <xdr:to>
      <xdr:col>42</xdr:col>
      <xdr:colOff>104775</xdr:colOff>
      <xdr:row>32</xdr:row>
      <xdr:rowOff>85725</xdr:rowOff>
    </xdr:to>
    <xdr:sp>
      <xdr:nvSpPr>
        <xdr:cNvPr id="18" name="直線コネクタ 36"/>
        <xdr:cNvSpPr>
          <a:spLocks/>
        </xdr:cNvSpPr>
      </xdr:nvSpPr>
      <xdr:spPr>
        <a:xfrm>
          <a:off x="6105525" y="3752850"/>
          <a:ext cx="0" cy="1133475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19050</xdr:rowOff>
    </xdr:from>
    <xdr:to>
      <xdr:col>37</xdr:col>
      <xdr:colOff>0</xdr:colOff>
      <xdr:row>32</xdr:row>
      <xdr:rowOff>142875</xdr:rowOff>
    </xdr:to>
    <xdr:sp>
      <xdr:nvSpPr>
        <xdr:cNvPr id="19" name="直線コネクタ 40"/>
        <xdr:cNvSpPr>
          <a:spLocks/>
        </xdr:cNvSpPr>
      </xdr:nvSpPr>
      <xdr:spPr>
        <a:xfrm flipH="1">
          <a:off x="3571875" y="4667250"/>
          <a:ext cx="1714500" cy="276225"/>
        </a:xfrm>
        <a:prstGeom prst="line">
          <a:avLst/>
        </a:prstGeom>
        <a:noFill/>
        <a:ln w="63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76200</xdr:colOff>
      <xdr:row>8</xdr:row>
      <xdr:rowOff>95250</xdr:rowOff>
    </xdr:from>
    <xdr:to>
      <xdr:col>41</xdr:col>
      <xdr:colOff>85725</xdr:colOff>
      <xdr:row>9</xdr:row>
      <xdr:rowOff>190500</xdr:rowOff>
    </xdr:to>
    <xdr:sp>
      <xdr:nvSpPr>
        <xdr:cNvPr id="20" name="直線矢印コネクタ 34"/>
        <xdr:cNvSpPr>
          <a:spLocks/>
        </xdr:cNvSpPr>
      </xdr:nvSpPr>
      <xdr:spPr>
        <a:xfrm>
          <a:off x="5934075" y="1295400"/>
          <a:ext cx="9525" cy="304800"/>
        </a:xfrm>
        <a:prstGeom prst="straightConnector1">
          <a:avLst/>
        </a:prstGeom>
        <a:noFill/>
        <a:ln w="317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85725</xdr:colOff>
      <xdr:row>8</xdr:row>
      <xdr:rowOff>95250</xdr:rowOff>
    </xdr:from>
    <xdr:to>
      <xdr:col>42</xdr:col>
      <xdr:colOff>0</xdr:colOff>
      <xdr:row>8</xdr:row>
      <xdr:rowOff>95250</xdr:rowOff>
    </xdr:to>
    <xdr:sp>
      <xdr:nvSpPr>
        <xdr:cNvPr id="21" name="直線コネクタ 37"/>
        <xdr:cNvSpPr>
          <a:spLocks/>
        </xdr:cNvSpPr>
      </xdr:nvSpPr>
      <xdr:spPr>
        <a:xfrm>
          <a:off x="5943600" y="1295400"/>
          <a:ext cx="57150" cy="0"/>
        </a:xfrm>
        <a:prstGeom prst="line">
          <a:avLst/>
        </a:prstGeom>
        <a:noFill/>
        <a:ln w="317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19050</xdr:colOff>
      <xdr:row>3</xdr:row>
      <xdr:rowOff>19050</xdr:rowOff>
    </xdr:from>
    <xdr:to>
      <xdr:col>40</xdr:col>
      <xdr:colOff>19050</xdr:colOff>
      <xdr:row>36</xdr:row>
      <xdr:rowOff>333375</xdr:rowOff>
    </xdr:to>
    <xdr:sp>
      <xdr:nvSpPr>
        <xdr:cNvPr id="1" name="直線コネクタ 1"/>
        <xdr:cNvSpPr>
          <a:spLocks/>
        </xdr:cNvSpPr>
      </xdr:nvSpPr>
      <xdr:spPr>
        <a:xfrm>
          <a:off x="5734050" y="476250"/>
          <a:ext cx="0" cy="11630025"/>
        </a:xfrm>
        <a:prstGeom prst="line">
          <a:avLst/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47625</xdr:colOff>
      <xdr:row>3</xdr:row>
      <xdr:rowOff>9525</xdr:rowOff>
    </xdr:from>
    <xdr:to>
      <xdr:col>38</xdr:col>
      <xdr:colOff>47625</xdr:colOff>
      <xdr:row>36</xdr:row>
      <xdr:rowOff>333375</xdr:rowOff>
    </xdr:to>
    <xdr:sp>
      <xdr:nvSpPr>
        <xdr:cNvPr id="2" name="直線コネクタ 2"/>
        <xdr:cNvSpPr>
          <a:spLocks/>
        </xdr:cNvSpPr>
      </xdr:nvSpPr>
      <xdr:spPr>
        <a:xfrm>
          <a:off x="5476875" y="466725"/>
          <a:ext cx="0" cy="11639550"/>
        </a:xfrm>
        <a:prstGeom prst="line">
          <a:avLst/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28575</xdr:colOff>
      <xdr:row>3</xdr:row>
      <xdr:rowOff>9525</xdr:rowOff>
    </xdr:from>
    <xdr:to>
      <xdr:col>34</xdr:col>
      <xdr:colOff>28575</xdr:colOff>
      <xdr:row>36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4886325" y="466725"/>
          <a:ext cx="0" cy="11306175"/>
        </a:xfrm>
        <a:prstGeom prst="line">
          <a:avLst/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47625</xdr:colOff>
      <xdr:row>3</xdr:row>
      <xdr:rowOff>9525</xdr:rowOff>
    </xdr:from>
    <xdr:to>
      <xdr:col>32</xdr:col>
      <xdr:colOff>47625</xdr:colOff>
      <xdr:row>36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4619625" y="466725"/>
          <a:ext cx="0" cy="11306175"/>
        </a:xfrm>
        <a:prstGeom prst="line">
          <a:avLst/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47625</xdr:colOff>
      <xdr:row>3</xdr:row>
      <xdr:rowOff>9525</xdr:rowOff>
    </xdr:from>
    <xdr:to>
      <xdr:col>28</xdr:col>
      <xdr:colOff>47625</xdr:colOff>
      <xdr:row>36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4048125" y="466725"/>
          <a:ext cx="0" cy="11306175"/>
        </a:xfrm>
        <a:prstGeom prst="line">
          <a:avLst/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91"/>
  <sheetViews>
    <sheetView showGridLines="0" zoomScalePageLayoutView="0" workbookViewId="0" topLeftCell="A1">
      <selection activeCell="Z11" sqref="Z11"/>
    </sheetView>
  </sheetViews>
  <sheetFormatPr defaultColWidth="2.140625" defaultRowHeight="15"/>
  <cols>
    <col min="1" max="66" width="2.140625" style="1" customWidth="1"/>
    <col min="67" max="67" width="3.421875" style="1" bestFit="1" customWidth="1"/>
    <col min="68" max="68" width="4.421875" style="1" bestFit="1" customWidth="1"/>
    <col min="69" max="69" width="3.421875" style="1" bestFit="1" customWidth="1"/>
    <col min="70" max="72" width="2.140625" style="1" customWidth="1"/>
    <col min="73" max="79" width="2.140625" style="3" customWidth="1"/>
    <col min="80" max="16384" width="2.140625" style="1" customWidth="1"/>
  </cols>
  <sheetData>
    <row r="1" spans="6:55" ht="13.5">
      <c r="F1" s="139" t="s">
        <v>0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AC1" s="141" t="s">
        <v>1</v>
      </c>
      <c r="AD1" s="142"/>
      <c r="AE1" s="142"/>
      <c r="AF1" s="142"/>
      <c r="AG1" s="142"/>
      <c r="AH1" s="142"/>
      <c r="AI1" s="142"/>
      <c r="AJ1" s="142"/>
      <c r="AK1" s="143"/>
      <c r="AL1" s="141" t="s">
        <v>2</v>
      </c>
      <c r="AM1" s="142"/>
      <c r="AN1" s="142"/>
      <c r="AO1" s="142"/>
      <c r="AP1" s="142"/>
      <c r="AQ1" s="142"/>
      <c r="AR1" s="142"/>
      <c r="AS1" s="142"/>
      <c r="AT1" s="143"/>
      <c r="AU1" s="141" t="s">
        <v>3</v>
      </c>
      <c r="AV1" s="142"/>
      <c r="AW1" s="142"/>
      <c r="AX1" s="142"/>
      <c r="AY1" s="142"/>
      <c r="AZ1" s="142"/>
      <c r="BA1" s="142"/>
      <c r="BB1" s="142"/>
      <c r="BC1" s="143"/>
    </row>
    <row r="2" spans="6:59" s="3" customFormat="1" ht="13.5" customHeight="1"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"/>
      <c r="X2" s="1"/>
      <c r="Y2" s="1"/>
      <c r="Z2" s="1"/>
      <c r="AA2" s="1"/>
      <c r="AB2" s="1"/>
      <c r="AC2" s="144"/>
      <c r="AD2" s="145"/>
      <c r="AE2" s="145"/>
      <c r="AF2" s="145"/>
      <c r="AG2" s="145"/>
      <c r="AH2" s="145"/>
      <c r="AI2" s="145"/>
      <c r="AJ2" s="145"/>
      <c r="AK2" s="146"/>
      <c r="AL2" s="144"/>
      <c r="AM2" s="145"/>
      <c r="AN2" s="145"/>
      <c r="AO2" s="145"/>
      <c r="AP2" s="145"/>
      <c r="AQ2" s="145"/>
      <c r="AR2" s="145"/>
      <c r="AS2" s="145"/>
      <c r="AT2" s="146"/>
      <c r="AU2" s="144"/>
      <c r="AV2" s="145"/>
      <c r="AW2" s="145"/>
      <c r="AX2" s="145"/>
      <c r="AY2" s="145"/>
      <c r="AZ2" s="145"/>
      <c r="BA2" s="145"/>
      <c r="BB2" s="145"/>
      <c r="BC2" s="146"/>
      <c r="BD2" s="1"/>
      <c r="BE2" s="1"/>
      <c r="BF2" s="1"/>
      <c r="BG2" s="1"/>
    </row>
    <row r="3" spans="6:76" s="3" customFormat="1" ht="13.5" customHeight="1" thickBot="1"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"/>
      <c r="X3" s="1"/>
      <c r="Y3" s="1"/>
      <c r="Z3" s="1"/>
      <c r="AA3" s="1"/>
      <c r="AB3" s="1"/>
      <c r="AC3" s="147"/>
      <c r="AD3" s="148"/>
      <c r="AE3" s="148"/>
      <c r="AF3" s="148"/>
      <c r="AG3" s="148"/>
      <c r="AH3" s="148"/>
      <c r="AI3" s="148"/>
      <c r="AJ3" s="148"/>
      <c r="AK3" s="149"/>
      <c r="AL3" s="147"/>
      <c r="AM3" s="148"/>
      <c r="AN3" s="148"/>
      <c r="AO3" s="148"/>
      <c r="AP3" s="148"/>
      <c r="AQ3" s="148"/>
      <c r="AR3" s="148"/>
      <c r="AS3" s="148"/>
      <c r="AT3" s="149"/>
      <c r="AU3" s="147"/>
      <c r="AV3" s="148"/>
      <c r="AW3" s="148"/>
      <c r="AX3" s="148"/>
      <c r="AY3" s="148"/>
      <c r="AZ3" s="148"/>
      <c r="BA3" s="148"/>
      <c r="BB3" s="148"/>
      <c r="BC3" s="149"/>
      <c r="BD3" s="1"/>
      <c r="BE3" s="1"/>
      <c r="BF3" s="1"/>
      <c r="BX3" s="97"/>
    </row>
    <row r="4" spans="2:76" s="3" customFormat="1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47"/>
      <c r="AD4" s="148"/>
      <c r="AE4" s="148"/>
      <c r="AF4" s="148"/>
      <c r="AG4" s="148"/>
      <c r="AH4" s="148"/>
      <c r="AI4" s="148"/>
      <c r="AJ4" s="148"/>
      <c r="AK4" s="149"/>
      <c r="AL4" s="147"/>
      <c r="AM4" s="148"/>
      <c r="AN4" s="148"/>
      <c r="AO4" s="148"/>
      <c r="AP4" s="148"/>
      <c r="AQ4" s="148"/>
      <c r="AR4" s="148"/>
      <c r="AS4" s="148"/>
      <c r="AT4" s="149"/>
      <c r="AU4" s="147"/>
      <c r="AV4" s="148"/>
      <c r="AW4" s="148"/>
      <c r="AX4" s="148"/>
      <c r="AY4" s="148"/>
      <c r="AZ4" s="148"/>
      <c r="BA4" s="148"/>
      <c r="BB4" s="148"/>
      <c r="BC4" s="149"/>
      <c r="BD4" s="1"/>
      <c r="BE4" s="1"/>
      <c r="BF4" s="1"/>
      <c r="BX4" s="97"/>
    </row>
    <row r="5" spans="2:76" s="3" customFormat="1" ht="13.5" customHeight="1">
      <c r="B5" s="4" t="s">
        <v>4</v>
      </c>
      <c r="C5" s="5"/>
      <c r="D5" s="5"/>
      <c r="E5" s="5"/>
      <c r="F5" s="153" t="s">
        <v>75</v>
      </c>
      <c r="G5" s="154"/>
      <c r="H5" s="154"/>
      <c r="I5" s="154"/>
      <c r="J5" s="154"/>
      <c r="K5" s="154"/>
      <c r="L5" s="15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47"/>
      <c r="AD5" s="148"/>
      <c r="AE5" s="148"/>
      <c r="AF5" s="148"/>
      <c r="AG5" s="148"/>
      <c r="AH5" s="148"/>
      <c r="AI5" s="148"/>
      <c r="AJ5" s="148"/>
      <c r="AK5" s="149"/>
      <c r="AL5" s="147"/>
      <c r="AM5" s="148"/>
      <c r="AN5" s="148"/>
      <c r="AO5" s="148"/>
      <c r="AP5" s="148"/>
      <c r="AQ5" s="148"/>
      <c r="AR5" s="148"/>
      <c r="AS5" s="148"/>
      <c r="AT5" s="149"/>
      <c r="AU5" s="147"/>
      <c r="AV5" s="148"/>
      <c r="AW5" s="148"/>
      <c r="AX5" s="148"/>
      <c r="AY5" s="148"/>
      <c r="AZ5" s="148"/>
      <c r="BA5" s="148"/>
      <c r="BB5" s="148"/>
      <c r="BC5" s="149"/>
      <c r="BD5" s="1"/>
      <c r="BE5" s="1"/>
      <c r="BF5" s="1"/>
      <c r="BX5" s="97"/>
    </row>
    <row r="6" spans="13:72" s="3" customFormat="1" ht="4.5" customHeight="1"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50"/>
      <c r="AD6" s="151"/>
      <c r="AE6" s="151"/>
      <c r="AF6" s="151"/>
      <c r="AG6" s="151"/>
      <c r="AH6" s="151"/>
      <c r="AI6" s="151"/>
      <c r="AJ6" s="151"/>
      <c r="AK6" s="152"/>
      <c r="AL6" s="150"/>
      <c r="AM6" s="151"/>
      <c r="AN6" s="151"/>
      <c r="AO6" s="151"/>
      <c r="AP6" s="151"/>
      <c r="AQ6" s="151"/>
      <c r="AR6" s="151"/>
      <c r="AS6" s="151"/>
      <c r="AT6" s="152"/>
      <c r="AU6" s="150"/>
      <c r="AV6" s="151"/>
      <c r="AW6" s="151"/>
      <c r="AX6" s="151"/>
      <c r="AY6" s="151"/>
      <c r="AZ6" s="151"/>
      <c r="BA6" s="151"/>
      <c r="BB6" s="151"/>
      <c r="BC6" s="152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2:73" s="3" customFormat="1" ht="18" customHeight="1">
      <c r="B7" s="156" t="s">
        <v>42</v>
      </c>
      <c r="C7" s="157"/>
      <c r="D7" s="157"/>
      <c r="E7" s="157"/>
      <c r="F7" s="157"/>
      <c r="G7" s="157"/>
      <c r="H7" s="157"/>
      <c r="I7" s="157"/>
      <c r="J7" s="157"/>
      <c r="K7" s="4" t="s">
        <v>41</v>
      </c>
      <c r="L7" s="5"/>
      <c r="M7" s="5"/>
      <c r="N7" s="1"/>
      <c r="O7" s="1"/>
      <c r="P7" s="136" t="s">
        <v>91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58" t="s">
        <v>5</v>
      </c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3" t="s">
        <v>6</v>
      </c>
    </row>
    <row r="8" spans="2:73" s="3" customFormat="1" ht="4.5" customHeight="1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3" t="s">
        <v>7</v>
      </c>
    </row>
    <row r="9" spans="2:72" s="3" customFormat="1" ht="16.5" customHeight="1">
      <c r="B9" s="160" t="s">
        <v>8</v>
      </c>
      <c r="C9" s="160"/>
      <c r="D9" s="160"/>
      <c r="E9" s="160"/>
      <c r="F9" s="161" t="s">
        <v>76</v>
      </c>
      <c r="G9" s="161"/>
      <c r="H9" s="161"/>
      <c r="I9" s="161"/>
      <c r="J9" s="161"/>
      <c r="K9" s="161"/>
      <c r="L9" s="161"/>
      <c r="M9" s="161"/>
      <c r="N9" s="1"/>
      <c r="O9" s="167" t="s">
        <v>9</v>
      </c>
      <c r="P9" s="168"/>
      <c r="Q9" s="168"/>
      <c r="R9" s="168"/>
      <c r="S9" s="168"/>
      <c r="T9" s="168"/>
      <c r="U9" s="168"/>
      <c r="V9" s="168"/>
      <c r="W9" s="168"/>
      <c r="X9" s="168"/>
      <c r="Y9" s="169">
        <v>456780</v>
      </c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1"/>
      <c r="AN9" s="1"/>
      <c r="AO9" s="1"/>
      <c r="AP9" s="1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72" t="s">
        <v>10</v>
      </c>
      <c r="BC9" s="173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2:72" s="3" customFormat="1" ht="16.5" customHeight="1" thickBot="1">
      <c r="B10" s="160"/>
      <c r="C10" s="160"/>
      <c r="D10" s="160"/>
      <c r="E10" s="160"/>
      <c r="F10" s="161"/>
      <c r="G10" s="161"/>
      <c r="H10" s="161"/>
      <c r="I10" s="161"/>
      <c r="J10" s="161"/>
      <c r="K10" s="161"/>
      <c r="L10" s="161"/>
      <c r="M10" s="161"/>
      <c r="N10" s="1"/>
      <c r="O10" s="162" t="s">
        <v>90</v>
      </c>
      <c r="P10" s="163"/>
      <c r="Q10" s="163"/>
      <c r="R10" s="163"/>
      <c r="S10" s="163"/>
      <c r="T10" s="163"/>
      <c r="U10" s="163"/>
      <c r="V10" s="163"/>
      <c r="W10" s="163"/>
      <c r="X10" s="164"/>
      <c r="Y10" s="133" t="s">
        <v>89</v>
      </c>
      <c r="Z10" s="165">
        <v>7020001005295</v>
      </c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6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74"/>
      <c r="BC10" s="175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2:72" s="3" customFormat="1" ht="12" customHeight="1">
      <c r="B11" s="160" t="s">
        <v>11</v>
      </c>
      <c r="C11" s="160"/>
      <c r="D11" s="160"/>
      <c r="E11" s="160"/>
      <c r="F11" s="161" t="s">
        <v>77</v>
      </c>
      <c r="G11" s="161"/>
      <c r="H11" s="161"/>
      <c r="I11" s="161"/>
      <c r="J11" s="161"/>
      <c r="K11" s="161"/>
      <c r="L11" s="161"/>
      <c r="M11" s="161"/>
      <c r="N11" s="1"/>
      <c r="O11" s="8" t="s">
        <v>12</v>
      </c>
      <c r="P11" s="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7"/>
      <c r="AN11" s="1"/>
      <c r="AO11" s="176" t="s">
        <v>13</v>
      </c>
      <c r="AP11" s="179" t="s">
        <v>83</v>
      </c>
      <c r="AQ11" s="179"/>
      <c r="AR11" s="179"/>
      <c r="AS11" s="179"/>
      <c r="AT11" s="181" t="s">
        <v>14</v>
      </c>
      <c r="AU11" s="183" t="s">
        <v>84</v>
      </c>
      <c r="AV11" s="183"/>
      <c r="AW11" s="183"/>
      <c r="AX11" s="183"/>
      <c r="AY11" s="183"/>
      <c r="AZ11" s="185" t="s">
        <v>15</v>
      </c>
      <c r="BA11" s="1"/>
      <c r="BB11" s="174"/>
      <c r="BC11" s="175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2:72" s="3" customFormat="1" ht="12" customHeight="1">
      <c r="B12" s="160"/>
      <c r="C12" s="160"/>
      <c r="D12" s="160"/>
      <c r="E12" s="160"/>
      <c r="F12" s="161"/>
      <c r="G12" s="161"/>
      <c r="H12" s="161"/>
      <c r="I12" s="161"/>
      <c r="J12" s="161"/>
      <c r="K12" s="161"/>
      <c r="L12" s="161"/>
      <c r="M12" s="161"/>
      <c r="N12" s="1"/>
      <c r="O12" s="6"/>
      <c r="P12" s="187" t="s">
        <v>16</v>
      </c>
      <c r="Q12" s="187"/>
      <c r="R12" s="187"/>
      <c r="S12" s="187"/>
      <c r="T12" s="2"/>
      <c r="U12" s="188" t="s">
        <v>79</v>
      </c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7"/>
      <c r="AN12" s="1"/>
      <c r="AO12" s="177"/>
      <c r="AP12" s="180"/>
      <c r="AQ12" s="180"/>
      <c r="AR12" s="180"/>
      <c r="AS12" s="180"/>
      <c r="AT12" s="182"/>
      <c r="AU12" s="184"/>
      <c r="AV12" s="184"/>
      <c r="AW12" s="184"/>
      <c r="AX12" s="184"/>
      <c r="AY12" s="184"/>
      <c r="AZ12" s="186"/>
      <c r="BA12" s="1"/>
      <c r="BB12" s="174"/>
      <c r="BC12" s="175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2:72" s="3" customFormat="1" ht="12" customHeight="1">
      <c r="B13" s="160" t="s">
        <v>17</v>
      </c>
      <c r="C13" s="160"/>
      <c r="D13" s="160"/>
      <c r="E13" s="160"/>
      <c r="F13" s="189">
        <v>12023003</v>
      </c>
      <c r="G13" s="189"/>
      <c r="H13" s="189"/>
      <c r="I13" s="189"/>
      <c r="J13" s="189"/>
      <c r="K13" s="189"/>
      <c r="L13" s="189"/>
      <c r="M13" s="189"/>
      <c r="N13" s="1"/>
      <c r="O13" s="6"/>
      <c r="P13" s="187"/>
      <c r="Q13" s="187"/>
      <c r="R13" s="187"/>
      <c r="S13" s="187"/>
      <c r="T13" s="2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7"/>
      <c r="AN13" s="1"/>
      <c r="AO13" s="177"/>
      <c r="AP13" s="180"/>
      <c r="AQ13" s="180"/>
      <c r="AR13" s="180"/>
      <c r="AS13" s="180"/>
      <c r="AT13" s="182"/>
      <c r="AU13" s="184"/>
      <c r="AV13" s="184"/>
      <c r="AW13" s="184"/>
      <c r="AX13" s="184"/>
      <c r="AY13" s="184"/>
      <c r="AZ13" s="186"/>
      <c r="BA13" s="1"/>
      <c r="BB13" s="174"/>
      <c r="BC13" s="175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2:72" s="3" customFormat="1" ht="12" customHeight="1">
      <c r="B14" s="160"/>
      <c r="C14" s="160"/>
      <c r="D14" s="160"/>
      <c r="E14" s="160"/>
      <c r="F14" s="189"/>
      <c r="G14" s="189"/>
      <c r="H14" s="189"/>
      <c r="I14" s="189"/>
      <c r="J14" s="189"/>
      <c r="K14" s="189"/>
      <c r="L14" s="189"/>
      <c r="M14" s="189"/>
      <c r="N14" s="1"/>
      <c r="O14" s="6"/>
      <c r="P14" s="187" t="s">
        <v>18</v>
      </c>
      <c r="Q14" s="187"/>
      <c r="R14" s="187"/>
      <c r="S14" s="187"/>
      <c r="T14" s="2"/>
      <c r="U14" s="190" t="s">
        <v>80</v>
      </c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7"/>
      <c r="AN14" s="1"/>
      <c r="AO14" s="177"/>
      <c r="AP14" s="10" t="s">
        <v>19</v>
      </c>
      <c r="AQ14" s="11"/>
      <c r="AR14" s="11"/>
      <c r="AS14" s="11"/>
      <c r="AT14" s="191" t="s">
        <v>6</v>
      </c>
      <c r="AU14" s="191"/>
      <c r="AV14" s="191"/>
      <c r="AW14" s="191"/>
      <c r="AX14" s="191"/>
      <c r="AY14" s="191"/>
      <c r="AZ14" s="12"/>
      <c r="BA14" s="1"/>
      <c r="BB14" s="174"/>
      <c r="BC14" s="175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2:72" s="3" customFormat="1" ht="12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187"/>
      <c r="Q15" s="187"/>
      <c r="R15" s="187"/>
      <c r="S15" s="187"/>
      <c r="T15" s="13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7"/>
      <c r="AN15" s="1"/>
      <c r="AO15" s="177"/>
      <c r="AP15" s="10" t="s">
        <v>20</v>
      </c>
      <c r="AQ15" s="11"/>
      <c r="AR15" s="11"/>
      <c r="AS15" s="11"/>
      <c r="AT15" s="192">
        <v>1234567</v>
      </c>
      <c r="AU15" s="192"/>
      <c r="AV15" s="192"/>
      <c r="AW15" s="192"/>
      <c r="AX15" s="192"/>
      <c r="AY15" s="192"/>
      <c r="AZ15" s="12"/>
      <c r="BA15" s="1"/>
      <c r="BB15" s="174"/>
      <c r="BC15" s="175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2:72" s="3" customFormat="1" ht="13.5" customHeight="1">
      <c r="B16" s="193" t="s">
        <v>21</v>
      </c>
      <c r="C16" s="193"/>
      <c r="D16" s="193"/>
      <c r="E16" s="193"/>
      <c r="F16" s="194">
        <v>2023</v>
      </c>
      <c r="G16" s="194"/>
      <c r="H16" s="194"/>
      <c r="I16" s="14" t="s">
        <v>22</v>
      </c>
      <c r="J16" s="194">
        <v>10</v>
      </c>
      <c r="K16" s="194"/>
      <c r="L16" s="14" t="s">
        <v>23</v>
      </c>
      <c r="M16" s="15"/>
      <c r="N16" s="1"/>
      <c r="O16" s="6"/>
      <c r="P16" s="187" t="s">
        <v>24</v>
      </c>
      <c r="Q16" s="187"/>
      <c r="R16" s="187"/>
      <c r="S16" s="187"/>
      <c r="T16" s="2"/>
      <c r="U16" s="190" t="s">
        <v>81</v>
      </c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7"/>
      <c r="AN16" s="1"/>
      <c r="AO16" s="177"/>
      <c r="AP16" s="16" t="s">
        <v>25</v>
      </c>
      <c r="AQ16" s="2"/>
      <c r="AR16" s="2"/>
      <c r="AS16" s="2"/>
      <c r="AT16" s="2"/>
      <c r="AU16" s="2"/>
      <c r="AV16" s="2"/>
      <c r="AW16" s="2"/>
      <c r="AX16" s="2"/>
      <c r="AY16" s="2"/>
      <c r="AZ16" s="17"/>
      <c r="BA16" s="1"/>
      <c r="BB16" s="174"/>
      <c r="BC16" s="175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2:72" s="3" customFormat="1" ht="6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187"/>
      <c r="Q17" s="187"/>
      <c r="R17" s="187"/>
      <c r="S17" s="187"/>
      <c r="T17" s="13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7"/>
      <c r="AN17" s="1"/>
      <c r="AO17" s="177"/>
      <c r="AP17" s="2"/>
      <c r="AQ17" s="195" t="s">
        <v>85</v>
      </c>
      <c r="AR17" s="195"/>
      <c r="AS17" s="195"/>
      <c r="AT17" s="195"/>
      <c r="AU17" s="195"/>
      <c r="AV17" s="195"/>
      <c r="AW17" s="195"/>
      <c r="AX17" s="195"/>
      <c r="AY17" s="195"/>
      <c r="AZ17" s="196"/>
      <c r="BA17" s="1"/>
      <c r="BB17" s="174"/>
      <c r="BC17" s="175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2:72" s="3" customFormat="1" ht="13.5" customHeight="1" thickBot="1">
      <c r="B18" s="193" t="s">
        <v>26</v>
      </c>
      <c r="C18" s="193"/>
      <c r="D18" s="193"/>
      <c r="E18" s="193"/>
      <c r="F18" s="199">
        <v>45233</v>
      </c>
      <c r="G18" s="199"/>
      <c r="H18" s="199"/>
      <c r="I18" s="199"/>
      <c r="J18" s="199"/>
      <c r="K18" s="199"/>
      <c r="L18" s="199"/>
      <c r="M18" s="199"/>
      <c r="N18" s="1"/>
      <c r="O18" s="6"/>
      <c r="P18" s="2"/>
      <c r="Q18" s="2"/>
      <c r="R18" s="2"/>
      <c r="S18" s="2"/>
      <c r="T18" s="2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7"/>
      <c r="AN18" s="1"/>
      <c r="AO18" s="178"/>
      <c r="AP18" s="18"/>
      <c r="AQ18" s="197"/>
      <c r="AR18" s="197"/>
      <c r="AS18" s="197"/>
      <c r="AT18" s="197"/>
      <c r="AU18" s="197"/>
      <c r="AV18" s="197"/>
      <c r="AW18" s="197"/>
      <c r="AX18" s="197"/>
      <c r="AY18" s="197"/>
      <c r="AZ18" s="198"/>
      <c r="BA18" s="1"/>
      <c r="BB18" s="174"/>
      <c r="BC18" s="175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2:72" s="3" customFormat="1" ht="6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6"/>
      <c r="P19" s="187" t="s">
        <v>27</v>
      </c>
      <c r="Q19" s="187"/>
      <c r="R19" s="187"/>
      <c r="S19" s="187"/>
      <c r="T19" s="2"/>
      <c r="U19" s="200" t="s">
        <v>82</v>
      </c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7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74"/>
      <c r="BC19" s="175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2:55" ht="13.5" customHeight="1">
      <c r="B20" s="201" t="s">
        <v>28</v>
      </c>
      <c r="C20" s="202"/>
      <c r="D20" s="202"/>
      <c r="E20" s="202"/>
      <c r="F20" s="203"/>
      <c r="G20" s="207" t="s">
        <v>78</v>
      </c>
      <c r="H20" s="208"/>
      <c r="I20" s="208"/>
      <c r="J20" s="208"/>
      <c r="K20" s="208"/>
      <c r="L20" s="208"/>
      <c r="M20" s="209"/>
      <c r="O20" s="6"/>
      <c r="P20" s="187"/>
      <c r="Q20" s="187"/>
      <c r="R20" s="187"/>
      <c r="S20" s="187"/>
      <c r="T20" s="2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7"/>
      <c r="AN20" s="41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B20" s="213" t="s">
        <v>29</v>
      </c>
      <c r="BC20" s="214"/>
    </row>
    <row r="21" spans="2:55" ht="7.5" customHeight="1">
      <c r="B21" s="204"/>
      <c r="C21" s="205"/>
      <c r="D21" s="205"/>
      <c r="E21" s="205"/>
      <c r="F21" s="206"/>
      <c r="G21" s="210"/>
      <c r="H21" s="211"/>
      <c r="I21" s="211"/>
      <c r="J21" s="211"/>
      <c r="K21" s="211"/>
      <c r="L21" s="211"/>
      <c r="M21" s="212"/>
      <c r="O21" s="19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1"/>
      <c r="AN21" s="41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B21" s="213"/>
      <c r="BC21" s="214"/>
    </row>
    <row r="22" spans="2:55" ht="4.5" customHeight="1">
      <c r="B22" s="22"/>
      <c r="C22" s="22"/>
      <c r="D22" s="22"/>
      <c r="E22" s="22"/>
      <c r="F22" s="22"/>
      <c r="G22" s="23"/>
      <c r="H22" s="23"/>
      <c r="I22" s="23"/>
      <c r="J22" s="23"/>
      <c r="K22" s="23"/>
      <c r="L22" s="23"/>
      <c r="M22" s="2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41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B22" s="213"/>
      <c r="BC22" s="214"/>
    </row>
    <row r="23" spans="3:55" ht="12" customHeight="1" thickBot="1">
      <c r="C23" s="24" t="s">
        <v>74</v>
      </c>
      <c r="AN23" s="41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B23" s="213"/>
      <c r="BC23" s="214"/>
    </row>
    <row r="24" spans="2:55" ht="12" customHeight="1">
      <c r="B24" s="217" t="s">
        <v>72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9"/>
      <c r="N24" s="223" t="s">
        <v>71</v>
      </c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7" t="s">
        <v>59</v>
      </c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8"/>
      <c r="AL24" s="224" t="s">
        <v>60</v>
      </c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8"/>
      <c r="AX24" s="86"/>
      <c r="AY24" s="86"/>
      <c r="AZ24" s="42"/>
      <c r="BB24" s="213"/>
      <c r="BC24" s="214"/>
    </row>
    <row r="25" spans="2:67" ht="12" customHeight="1" thickBot="1"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2"/>
      <c r="N25" s="225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5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9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9"/>
      <c r="AX25" s="86"/>
      <c r="AY25" s="86"/>
      <c r="AZ25" s="43"/>
      <c r="BB25" s="213"/>
      <c r="BC25" s="214"/>
      <c r="BH25" s="233"/>
      <c r="BI25" s="233"/>
      <c r="BJ25" s="233"/>
      <c r="BK25" s="233"/>
      <c r="BL25" s="234"/>
      <c r="BM25" s="234"/>
      <c r="BN25" s="234"/>
      <c r="BO25" s="234"/>
    </row>
    <row r="26" spans="2:67" ht="12" customHeight="1">
      <c r="B26" s="80"/>
      <c r="C26" s="9"/>
      <c r="D26" s="235" t="s">
        <v>67</v>
      </c>
      <c r="E26" s="236"/>
      <c r="F26" s="236"/>
      <c r="G26" s="236"/>
      <c r="H26" s="236"/>
      <c r="I26" s="236"/>
      <c r="J26" s="236"/>
      <c r="K26" s="236"/>
      <c r="L26" s="236"/>
      <c r="M26" s="61"/>
      <c r="N26" s="63"/>
      <c r="O26" s="49"/>
      <c r="P26" s="238">
        <f>SUMIF($AQ$39:$AQ$54,"=8%",$AK$39:$AK$54)</f>
        <v>0</v>
      </c>
      <c r="Q26" s="238"/>
      <c r="R26" s="238"/>
      <c r="S26" s="238"/>
      <c r="T26" s="238"/>
      <c r="U26" s="238"/>
      <c r="V26" s="238"/>
      <c r="W26" s="238"/>
      <c r="X26" s="238"/>
      <c r="Y26" s="62"/>
      <c r="Z26" s="81"/>
      <c r="AA26" s="52"/>
      <c r="AB26" s="240">
        <f>INT(P26*0.08)</f>
        <v>0</v>
      </c>
      <c r="AC26" s="240"/>
      <c r="AD26" s="240"/>
      <c r="AE26" s="240"/>
      <c r="AF26" s="240"/>
      <c r="AG26" s="240"/>
      <c r="AH26" s="240"/>
      <c r="AI26" s="240"/>
      <c r="AJ26" s="240"/>
      <c r="AK26" s="17"/>
      <c r="AL26" s="45"/>
      <c r="AM26" s="9"/>
      <c r="AN26" s="242">
        <f>P26+AB26</f>
        <v>0</v>
      </c>
      <c r="AO26" s="242"/>
      <c r="AP26" s="242"/>
      <c r="AQ26" s="242"/>
      <c r="AR26" s="242"/>
      <c r="AS26" s="242"/>
      <c r="AT26" s="242"/>
      <c r="AU26" s="242"/>
      <c r="AV26" s="242"/>
      <c r="AW26" s="17"/>
      <c r="AX26" s="2"/>
      <c r="AY26" s="2"/>
      <c r="AZ26" s="43"/>
      <c r="BB26" s="213"/>
      <c r="BC26" s="214"/>
      <c r="BH26" s="233"/>
      <c r="BI26" s="233"/>
      <c r="BJ26" s="233"/>
      <c r="BK26" s="233"/>
      <c r="BL26" s="234"/>
      <c r="BM26" s="234"/>
      <c r="BN26" s="234"/>
      <c r="BO26" s="234"/>
    </row>
    <row r="27" spans="2:55" ht="12" customHeight="1">
      <c r="B27" s="77"/>
      <c r="C27" s="4"/>
      <c r="D27" s="237"/>
      <c r="E27" s="237"/>
      <c r="F27" s="237"/>
      <c r="G27" s="237"/>
      <c r="H27" s="237"/>
      <c r="I27" s="237"/>
      <c r="J27" s="237"/>
      <c r="K27" s="237"/>
      <c r="L27" s="237"/>
      <c r="M27" s="59"/>
      <c r="N27" s="82"/>
      <c r="O27" s="60"/>
      <c r="P27" s="239"/>
      <c r="Q27" s="239"/>
      <c r="R27" s="239"/>
      <c r="S27" s="239"/>
      <c r="T27" s="239"/>
      <c r="U27" s="239"/>
      <c r="V27" s="239"/>
      <c r="W27" s="239"/>
      <c r="X27" s="239"/>
      <c r="Y27" s="84"/>
      <c r="Z27" s="82"/>
      <c r="AA27" s="60"/>
      <c r="AB27" s="241"/>
      <c r="AC27" s="241"/>
      <c r="AD27" s="241"/>
      <c r="AE27" s="241"/>
      <c r="AF27" s="241"/>
      <c r="AG27" s="241"/>
      <c r="AH27" s="241"/>
      <c r="AI27" s="241"/>
      <c r="AJ27" s="241"/>
      <c r="AK27" s="78"/>
      <c r="AL27" s="14"/>
      <c r="AM27" s="4"/>
      <c r="AN27" s="243"/>
      <c r="AO27" s="243"/>
      <c r="AP27" s="243"/>
      <c r="AQ27" s="243"/>
      <c r="AR27" s="243"/>
      <c r="AS27" s="243"/>
      <c r="AT27" s="243"/>
      <c r="AU27" s="243"/>
      <c r="AV27" s="243"/>
      <c r="AW27" s="78"/>
      <c r="AX27" s="2"/>
      <c r="AY27" s="2"/>
      <c r="AZ27" s="42"/>
      <c r="BB27" s="213"/>
      <c r="BC27" s="214"/>
    </row>
    <row r="28" spans="2:55" ht="12" customHeight="1">
      <c r="B28" s="75"/>
      <c r="C28" s="25"/>
      <c r="D28" s="230" t="s">
        <v>69</v>
      </c>
      <c r="E28" s="231"/>
      <c r="F28" s="231"/>
      <c r="G28" s="231"/>
      <c r="H28" s="231"/>
      <c r="I28" s="231"/>
      <c r="J28" s="231"/>
      <c r="K28" s="231"/>
      <c r="L28" s="231"/>
      <c r="M28" s="57"/>
      <c r="N28" s="83"/>
      <c r="O28" s="58"/>
      <c r="P28" s="244">
        <f>SUMIF($AQ$39:$AQ$54,"=軽減8%",$AK$39:$AK$54)</f>
        <v>1500</v>
      </c>
      <c r="Q28" s="244"/>
      <c r="R28" s="244"/>
      <c r="S28" s="244"/>
      <c r="T28" s="244"/>
      <c r="U28" s="244"/>
      <c r="V28" s="244"/>
      <c r="W28" s="244"/>
      <c r="X28" s="244"/>
      <c r="Y28" s="85"/>
      <c r="Z28" s="83"/>
      <c r="AA28" s="58"/>
      <c r="AB28" s="245">
        <f>INT(P28*0.08)</f>
        <v>120</v>
      </c>
      <c r="AC28" s="245"/>
      <c r="AD28" s="245"/>
      <c r="AE28" s="245"/>
      <c r="AF28" s="245"/>
      <c r="AG28" s="245"/>
      <c r="AH28" s="245"/>
      <c r="AI28" s="245"/>
      <c r="AJ28" s="245"/>
      <c r="AK28" s="76"/>
      <c r="AL28" s="26"/>
      <c r="AM28" s="25"/>
      <c r="AN28" s="246">
        <f>P28+AB28</f>
        <v>1620</v>
      </c>
      <c r="AO28" s="246"/>
      <c r="AP28" s="246"/>
      <c r="AQ28" s="246"/>
      <c r="AR28" s="246"/>
      <c r="AS28" s="246"/>
      <c r="AT28" s="246"/>
      <c r="AU28" s="246"/>
      <c r="AV28" s="246"/>
      <c r="AW28" s="76"/>
      <c r="AX28" s="2"/>
      <c r="AY28" s="2"/>
      <c r="AZ28" s="44"/>
      <c r="BB28" s="213"/>
      <c r="BC28" s="214"/>
    </row>
    <row r="29" spans="2:55" ht="12" customHeight="1">
      <c r="B29" s="79"/>
      <c r="C29" s="4"/>
      <c r="D29" s="232"/>
      <c r="E29" s="232"/>
      <c r="F29" s="232"/>
      <c r="G29" s="232"/>
      <c r="H29" s="232"/>
      <c r="I29" s="232"/>
      <c r="J29" s="232"/>
      <c r="K29" s="232"/>
      <c r="L29" s="232"/>
      <c r="M29" s="59"/>
      <c r="N29" s="82"/>
      <c r="O29" s="60"/>
      <c r="P29" s="239"/>
      <c r="Q29" s="239"/>
      <c r="R29" s="239"/>
      <c r="S29" s="239"/>
      <c r="T29" s="239"/>
      <c r="U29" s="239"/>
      <c r="V29" s="239"/>
      <c r="W29" s="239"/>
      <c r="X29" s="239"/>
      <c r="Y29" s="84"/>
      <c r="Z29" s="82"/>
      <c r="AA29" s="60"/>
      <c r="AB29" s="241"/>
      <c r="AC29" s="241"/>
      <c r="AD29" s="241"/>
      <c r="AE29" s="241"/>
      <c r="AF29" s="241"/>
      <c r="AG29" s="241"/>
      <c r="AH29" s="241"/>
      <c r="AI29" s="241"/>
      <c r="AJ29" s="241"/>
      <c r="AK29" s="78"/>
      <c r="AL29" s="14"/>
      <c r="AM29" s="4"/>
      <c r="AN29" s="243"/>
      <c r="AO29" s="243"/>
      <c r="AP29" s="243"/>
      <c r="AQ29" s="243"/>
      <c r="AR29" s="243"/>
      <c r="AS29" s="243"/>
      <c r="AT29" s="243"/>
      <c r="AU29" s="243"/>
      <c r="AV29" s="243"/>
      <c r="AW29" s="78"/>
      <c r="AX29" s="2"/>
      <c r="AY29" s="2"/>
      <c r="AZ29" s="44"/>
      <c r="BB29" s="215"/>
      <c r="BC29" s="216"/>
    </row>
    <row r="30" spans="2:55" ht="12" customHeight="1">
      <c r="B30" s="75"/>
      <c r="C30" s="25"/>
      <c r="D30" s="230" t="s">
        <v>68</v>
      </c>
      <c r="E30" s="231"/>
      <c r="F30" s="231"/>
      <c r="G30" s="231"/>
      <c r="H30" s="231"/>
      <c r="I30" s="231"/>
      <c r="J30" s="231"/>
      <c r="K30" s="231"/>
      <c r="L30" s="231"/>
      <c r="M30" s="57"/>
      <c r="N30" s="83"/>
      <c r="O30" s="58"/>
      <c r="P30" s="244">
        <f>SUMIF($AQ$39:$AQ$54,"=10%",$AK$39:$AK$54)</f>
        <v>25915</v>
      </c>
      <c r="Q30" s="244"/>
      <c r="R30" s="244"/>
      <c r="S30" s="244"/>
      <c r="T30" s="244"/>
      <c r="U30" s="244"/>
      <c r="V30" s="244"/>
      <c r="W30" s="244"/>
      <c r="X30" s="244"/>
      <c r="Y30" s="85"/>
      <c r="Z30" s="83"/>
      <c r="AA30" s="58"/>
      <c r="AB30" s="245">
        <f>INT(P30*0.1)</f>
        <v>2591</v>
      </c>
      <c r="AC30" s="245"/>
      <c r="AD30" s="245"/>
      <c r="AE30" s="245"/>
      <c r="AF30" s="245"/>
      <c r="AG30" s="245"/>
      <c r="AH30" s="245"/>
      <c r="AI30" s="245"/>
      <c r="AJ30" s="245"/>
      <c r="AK30" s="76"/>
      <c r="AL30" s="26"/>
      <c r="AM30" s="25"/>
      <c r="AN30" s="246">
        <f>P30+AB30</f>
        <v>28506</v>
      </c>
      <c r="AO30" s="246"/>
      <c r="AP30" s="246"/>
      <c r="AQ30" s="246"/>
      <c r="AR30" s="246"/>
      <c r="AS30" s="246"/>
      <c r="AT30" s="246"/>
      <c r="AU30" s="246"/>
      <c r="AV30" s="246"/>
      <c r="AW30" s="76"/>
      <c r="AX30" s="2"/>
      <c r="AY30" s="2"/>
      <c r="BA30" s="27"/>
      <c r="BB30" s="27"/>
      <c r="BC30" s="27"/>
    </row>
    <row r="31" spans="2:55" ht="12" customHeight="1">
      <c r="B31" s="77"/>
      <c r="C31" s="4"/>
      <c r="D31" s="232"/>
      <c r="E31" s="232"/>
      <c r="F31" s="232"/>
      <c r="G31" s="232"/>
      <c r="H31" s="232"/>
      <c r="I31" s="232"/>
      <c r="J31" s="232"/>
      <c r="K31" s="232"/>
      <c r="L31" s="232"/>
      <c r="M31" s="59"/>
      <c r="N31" s="82"/>
      <c r="O31" s="60"/>
      <c r="P31" s="239"/>
      <c r="Q31" s="239"/>
      <c r="R31" s="239"/>
      <c r="S31" s="239"/>
      <c r="T31" s="239"/>
      <c r="U31" s="239"/>
      <c r="V31" s="239"/>
      <c r="W31" s="239"/>
      <c r="X31" s="239"/>
      <c r="Y31" s="84"/>
      <c r="Z31" s="82"/>
      <c r="AA31" s="60"/>
      <c r="AB31" s="241"/>
      <c r="AC31" s="241"/>
      <c r="AD31" s="241"/>
      <c r="AE31" s="241"/>
      <c r="AF31" s="241"/>
      <c r="AG31" s="241"/>
      <c r="AH31" s="241"/>
      <c r="AI31" s="241"/>
      <c r="AJ31" s="241"/>
      <c r="AK31" s="78"/>
      <c r="AL31" s="14"/>
      <c r="AM31" s="4"/>
      <c r="AN31" s="243"/>
      <c r="AO31" s="243"/>
      <c r="AP31" s="243"/>
      <c r="AQ31" s="243"/>
      <c r="AR31" s="243"/>
      <c r="AS31" s="243"/>
      <c r="AT31" s="243"/>
      <c r="AU31" s="243"/>
      <c r="AV31" s="243"/>
      <c r="AW31" s="78"/>
      <c r="AX31" s="2"/>
      <c r="AY31" s="2"/>
      <c r="BA31" s="27"/>
      <c r="BB31" s="27"/>
      <c r="BC31" s="27"/>
    </row>
    <row r="32" spans="2:55" ht="12" customHeight="1">
      <c r="B32" s="75"/>
      <c r="C32" s="25"/>
      <c r="D32" s="230" t="s">
        <v>61</v>
      </c>
      <c r="E32" s="231"/>
      <c r="F32" s="231"/>
      <c r="G32" s="231"/>
      <c r="H32" s="231"/>
      <c r="I32" s="231"/>
      <c r="J32" s="231"/>
      <c r="K32" s="231"/>
      <c r="L32" s="231"/>
      <c r="M32" s="57"/>
      <c r="N32" s="83"/>
      <c r="O32" s="58"/>
      <c r="P32" s="244">
        <f>SUMIF($AQ$39:$AQ$54,"非課税",$AK$39:$AK$54)+SUMIF($AQ$39:$AQ$54,"不課税",$AK$39:$AK$54)</f>
        <v>1050</v>
      </c>
      <c r="Q32" s="244"/>
      <c r="R32" s="244"/>
      <c r="S32" s="244"/>
      <c r="T32" s="244"/>
      <c r="U32" s="244"/>
      <c r="V32" s="244"/>
      <c r="W32" s="244"/>
      <c r="X32" s="244"/>
      <c r="Y32" s="85"/>
      <c r="Z32" s="83"/>
      <c r="AA32" s="58"/>
      <c r="AB32" s="249"/>
      <c r="AC32" s="249"/>
      <c r="AD32" s="249"/>
      <c r="AE32" s="249"/>
      <c r="AF32" s="249"/>
      <c r="AG32" s="249"/>
      <c r="AH32" s="249"/>
      <c r="AI32" s="249"/>
      <c r="AJ32" s="249"/>
      <c r="AK32" s="76"/>
      <c r="AL32" s="26"/>
      <c r="AM32" s="25"/>
      <c r="AN32" s="246">
        <f>P32+AB32</f>
        <v>1050</v>
      </c>
      <c r="AO32" s="246"/>
      <c r="AP32" s="246"/>
      <c r="AQ32" s="246"/>
      <c r="AR32" s="246"/>
      <c r="AS32" s="246"/>
      <c r="AT32" s="246"/>
      <c r="AU32" s="246"/>
      <c r="AV32" s="246"/>
      <c r="AW32" s="76"/>
      <c r="AX32" s="2"/>
      <c r="AY32" s="2"/>
      <c r="BA32" s="27"/>
      <c r="BB32" s="27"/>
      <c r="BC32" s="27"/>
    </row>
    <row r="33" spans="2:55" ht="12" customHeight="1" thickBot="1">
      <c r="B33" s="88"/>
      <c r="C33" s="89"/>
      <c r="D33" s="247"/>
      <c r="E33" s="247"/>
      <c r="F33" s="247"/>
      <c r="G33" s="247"/>
      <c r="H33" s="247"/>
      <c r="I33" s="247"/>
      <c r="J33" s="247"/>
      <c r="K33" s="247"/>
      <c r="L33" s="247"/>
      <c r="M33" s="90"/>
      <c r="N33" s="91"/>
      <c r="O33" s="92"/>
      <c r="P33" s="248"/>
      <c r="Q33" s="248"/>
      <c r="R33" s="248"/>
      <c r="S33" s="248"/>
      <c r="T33" s="248"/>
      <c r="U33" s="248"/>
      <c r="V33" s="248"/>
      <c r="W33" s="248"/>
      <c r="X33" s="248"/>
      <c r="Y33" s="93"/>
      <c r="Z33" s="91"/>
      <c r="AA33" s="92"/>
      <c r="AB33" s="250"/>
      <c r="AC33" s="250"/>
      <c r="AD33" s="250"/>
      <c r="AE33" s="250"/>
      <c r="AF33" s="250"/>
      <c r="AG33" s="250"/>
      <c r="AH33" s="250"/>
      <c r="AI33" s="250"/>
      <c r="AJ33" s="250"/>
      <c r="AK33" s="94"/>
      <c r="AL33" s="95"/>
      <c r="AM33" s="89"/>
      <c r="AN33" s="251"/>
      <c r="AO33" s="251"/>
      <c r="AP33" s="251"/>
      <c r="AQ33" s="251"/>
      <c r="AR33" s="251"/>
      <c r="AS33" s="251"/>
      <c r="AT33" s="251"/>
      <c r="AU33" s="251"/>
      <c r="AV33" s="251"/>
      <c r="AW33" s="94"/>
      <c r="AX33" s="2"/>
      <c r="AY33" s="2"/>
      <c r="BA33" s="27"/>
      <c r="BB33" s="27"/>
      <c r="BC33" s="27"/>
    </row>
    <row r="34" spans="2:55" ht="12" customHeight="1" thickTop="1">
      <c r="B34" s="80"/>
      <c r="C34" s="9"/>
      <c r="D34" s="252" t="s">
        <v>70</v>
      </c>
      <c r="E34" s="252"/>
      <c r="F34" s="252"/>
      <c r="G34" s="252"/>
      <c r="H34" s="252"/>
      <c r="I34" s="252"/>
      <c r="J34" s="252"/>
      <c r="K34" s="252"/>
      <c r="L34" s="252"/>
      <c r="M34" s="87"/>
      <c r="N34" s="81"/>
      <c r="O34" s="52"/>
      <c r="P34" s="254">
        <f>IF(SUM(P26:X33)=AK55,SUM(P26:X33),"内訳の")</f>
        <v>28465</v>
      </c>
      <c r="Q34" s="254"/>
      <c r="R34" s="254"/>
      <c r="S34" s="254"/>
      <c r="T34" s="254"/>
      <c r="U34" s="254"/>
      <c r="V34" s="254"/>
      <c r="W34" s="254"/>
      <c r="X34" s="254"/>
      <c r="Y34" s="61"/>
      <c r="Z34" s="81"/>
      <c r="AA34" s="52"/>
      <c r="AB34" s="256">
        <f>IF(SUM(P26:X33)=AK55,SUM(AB26:AJ33),"税率を入力")</f>
        <v>2711</v>
      </c>
      <c r="AC34" s="256"/>
      <c r="AD34" s="256"/>
      <c r="AE34" s="256"/>
      <c r="AF34" s="256"/>
      <c r="AG34" s="256"/>
      <c r="AH34" s="256"/>
      <c r="AI34" s="256"/>
      <c r="AJ34" s="256"/>
      <c r="AK34" s="17"/>
      <c r="AL34" s="45"/>
      <c r="AM34" s="9"/>
      <c r="AN34" s="242">
        <f>IF(SUM(P26:X33)=AK55,SUM(AN26:AV33),"して下さい")</f>
        <v>31176</v>
      </c>
      <c r="AO34" s="242"/>
      <c r="AP34" s="242"/>
      <c r="AQ34" s="242"/>
      <c r="AR34" s="242"/>
      <c r="AS34" s="242"/>
      <c r="AT34" s="242"/>
      <c r="AU34" s="242"/>
      <c r="AV34" s="242"/>
      <c r="AW34" s="17"/>
      <c r="AX34" s="2"/>
      <c r="AY34" s="2"/>
      <c r="BA34" s="27"/>
      <c r="BB34" s="27"/>
      <c r="BC34" s="27"/>
    </row>
    <row r="35" spans="2:51" ht="12" customHeight="1" thickBot="1">
      <c r="B35" s="46"/>
      <c r="C35" s="29"/>
      <c r="D35" s="253"/>
      <c r="E35" s="253"/>
      <c r="F35" s="253"/>
      <c r="G35" s="253"/>
      <c r="H35" s="253"/>
      <c r="I35" s="253"/>
      <c r="J35" s="253"/>
      <c r="K35" s="253"/>
      <c r="L35" s="253"/>
      <c r="M35" s="64"/>
      <c r="N35" s="65"/>
      <c r="O35" s="66"/>
      <c r="P35" s="255"/>
      <c r="Q35" s="255"/>
      <c r="R35" s="255"/>
      <c r="S35" s="255"/>
      <c r="T35" s="255"/>
      <c r="U35" s="255"/>
      <c r="V35" s="255"/>
      <c r="W35" s="255"/>
      <c r="X35" s="255"/>
      <c r="Y35" s="67"/>
      <c r="Z35" s="65"/>
      <c r="AA35" s="66"/>
      <c r="AB35" s="257"/>
      <c r="AC35" s="257"/>
      <c r="AD35" s="257"/>
      <c r="AE35" s="257"/>
      <c r="AF35" s="257"/>
      <c r="AG35" s="257"/>
      <c r="AH35" s="257"/>
      <c r="AI35" s="257"/>
      <c r="AJ35" s="257"/>
      <c r="AK35" s="48"/>
      <c r="AL35" s="47"/>
      <c r="AM35" s="29"/>
      <c r="AN35" s="258"/>
      <c r="AO35" s="258"/>
      <c r="AP35" s="258"/>
      <c r="AQ35" s="258"/>
      <c r="AR35" s="258"/>
      <c r="AS35" s="258"/>
      <c r="AT35" s="258"/>
      <c r="AU35" s="258"/>
      <c r="AV35" s="258"/>
      <c r="AW35" s="48"/>
      <c r="AX35" s="2"/>
      <c r="AY35" s="2"/>
    </row>
    <row r="36" spans="3:55" ht="13.5">
      <c r="C36" s="259" t="s">
        <v>62</v>
      </c>
      <c r="D36" s="259"/>
      <c r="E36" s="259"/>
      <c r="F36" s="259"/>
      <c r="AT36" s="194"/>
      <c r="AU36" s="194"/>
      <c r="AV36" s="194"/>
      <c r="AW36" s="28" t="s">
        <v>30</v>
      </c>
      <c r="BA36" s="260"/>
      <c r="BB36" s="260"/>
      <c r="BC36" s="260"/>
    </row>
    <row r="37" spans="3:6" ht="4.5" customHeight="1" thickBot="1">
      <c r="C37" s="259"/>
      <c r="D37" s="259"/>
      <c r="E37" s="259"/>
      <c r="F37" s="259"/>
    </row>
    <row r="38" spans="2:67" ht="18" customHeight="1">
      <c r="B38" s="261" t="s">
        <v>31</v>
      </c>
      <c r="C38" s="262"/>
      <c r="D38" s="262" t="s">
        <v>32</v>
      </c>
      <c r="E38" s="262"/>
      <c r="F38" s="263" t="s">
        <v>33</v>
      </c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264"/>
      <c r="X38" s="262" t="s">
        <v>34</v>
      </c>
      <c r="Y38" s="262"/>
      <c r="Z38" s="262"/>
      <c r="AA38" s="262" t="s">
        <v>35</v>
      </c>
      <c r="AB38" s="262"/>
      <c r="AC38" s="262"/>
      <c r="AD38" s="262"/>
      <c r="AE38" s="262"/>
      <c r="AF38" s="262" t="s">
        <v>36</v>
      </c>
      <c r="AG38" s="262"/>
      <c r="AH38" s="262"/>
      <c r="AI38" s="262"/>
      <c r="AJ38" s="262"/>
      <c r="AK38" s="262" t="s">
        <v>37</v>
      </c>
      <c r="AL38" s="262"/>
      <c r="AM38" s="262"/>
      <c r="AN38" s="262"/>
      <c r="AO38" s="262"/>
      <c r="AP38" s="262"/>
      <c r="AQ38" s="263" t="s">
        <v>54</v>
      </c>
      <c r="AR38" s="168"/>
      <c r="AS38" s="264"/>
      <c r="AT38" s="262" t="s">
        <v>38</v>
      </c>
      <c r="AU38" s="262"/>
      <c r="AV38" s="262"/>
      <c r="AW38" s="262"/>
      <c r="AX38" s="262"/>
      <c r="AY38" s="262"/>
      <c r="AZ38" s="262"/>
      <c r="BA38" s="262"/>
      <c r="BB38" s="262"/>
      <c r="BC38" s="265"/>
      <c r="BM38" s="134" t="s">
        <v>64</v>
      </c>
      <c r="BN38" s="73"/>
      <c r="BO38" s="74"/>
    </row>
    <row r="39" spans="2:67" ht="27" customHeight="1">
      <c r="B39" s="266">
        <v>10</v>
      </c>
      <c r="C39" s="267"/>
      <c r="D39" s="267">
        <v>1</v>
      </c>
      <c r="E39" s="267"/>
      <c r="F39" s="268" t="s">
        <v>58</v>
      </c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70"/>
      <c r="X39" s="267"/>
      <c r="Y39" s="267"/>
      <c r="Z39" s="267"/>
      <c r="AA39" s="271">
        <v>155</v>
      </c>
      <c r="AB39" s="271"/>
      <c r="AC39" s="271"/>
      <c r="AD39" s="271"/>
      <c r="AE39" s="271"/>
      <c r="AF39" s="272">
        <v>73</v>
      </c>
      <c r="AG39" s="272"/>
      <c r="AH39" s="272"/>
      <c r="AI39" s="272"/>
      <c r="AJ39" s="272"/>
      <c r="AK39" s="273">
        <f>INT(AA39*AF39)</f>
        <v>11315</v>
      </c>
      <c r="AL39" s="273"/>
      <c r="AM39" s="273"/>
      <c r="AN39" s="273"/>
      <c r="AO39" s="273"/>
      <c r="AP39" s="273"/>
      <c r="AQ39" s="274">
        <v>0.1</v>
      </c>
      <c r="AR39" s="275"/>
      <c r="AS39" s="276"/>
      <c r="AT39" s="277"/>
      <c r="AU39" s="277"/>
      <c r="AV39" s="277"/>
      <c r="AW39" s="277"/>
      <c r="AX39" s="277"/>
      <c r="AY39" s="277"/>
      <c r="AZ39" s="277"/>
      <c r="BA39" s="277"/>
      <c r="BB39" s="277"/>
      <c r="BC39" s="278"/>
      <c r="BM39" s="279">
        <v>0.1</v>
      </c>
      <c r="BN39" s="280"/>
      <c r="BO39" s="68"/>
    </row>
    <row r="40" spans="2:67" ht="27" customHeight="1">
      <c r="B40" s="266">
        <v>10</v>
      </c>
      <c r="C40" s="267"/>
      <c r="D40" s="267">
        <v>15</v>
      </c>
      <c r="E40" s="267"/>
      <c r="F40" s="268" t="s">
        <v>73</v>
      </c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70"/>
      <c r="X40" s="267"/>
      <c r="Y40" s="267"/>
      <c r="Z40" s="267"/>
      <c r="AA40" s="271">
        <v>200</v>
      </c>
      <c r="AB40" s="271"/>
      <c r="AC40" s="271"/>
      <c r="AD40" s="271"/>
      <c r="AE40" s="271"/>
      <c r="AF40" s="272">
        <v>73</v>
      </c>
      <c r="AG40" s="272"/>
      <c r="AH40" s="272"/>
      <c r="AI40" s="272"/>
      <c r="AJ40" s="272"/>
      <c r="AK40" s="273">
        <f aca="true" t="shared" si="0" ref="AK40:AK53">INT(AA40*AF40)</f>
        <v>14600</v>
      </c>
      <c r="AL40" s="273"/>
      <c r="AM40" s="273"/>
      <c r="AN40" s="273"/>
      <c r="AO40" s="273"/>
      <c r="AP40" s="273"/>
      <c r="AQ40" s="274">
        <v>0.1</v>
      </c>
      <c r="AR40" s="275"/>
      <c r="AS40" s="276"/>
      <c r="AT40" s="277"/>
      <c r="AU40" s="277"/>
      <c r="AV40" s="277"/>
      <c r="AW40" s="277"/>
      <c r="AX40" s="277"/>
      <c r="AY40" s="277"/>
      <c r="AZ40" s="277"/>
      <c r="BA40" s="277"/>
      <c r="BB40" s="277"/>
      <c r="BC40" s="278"/>
      <c r="BM40" s="279">
        <v>0.08</v>
      </c>
      <c r="BN40" s="280"/>
      <c r="BO40" s="68"/>
    </row>
    <row r="41" spans="2:67" ht="27" customHeight="1">
      <c r="B41" s="266">
        <v>10</v>
      </c>
      <c r="C41" s="267"/>
      <c r="D41" s="267">
        <v>15</v>
      </c>
      <c r="E41" s="267"/>
      <c r="F41" s="268" t="s">
        <v>65</v>
      </c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70"/>
      <c r="X41" s="267"/>
      <c r="Y41" s="267"/>
      <c r="Z41" s="267"/>
      <c r="AA41" s="271">
        <v>350</v>
      </c>
      <c r="AB41" s="271"/>
      <c r="AC41" s="271"/>
      <c r="AD41" s="271"/>
      <c r="AE41" s="271"/>
      <c r="AF41" s="272">
        <v>3</v>
      </c>
      <c r="AG41" s="272"/>
      <c r="AH41" s="272"/>
      <c r="AI41" s="272"/>
      <c r="AJ41" s="272"/>
      <c r="AK41" s="273">
        <f t="shared" si="0"/>
        <v>1050</v>
      </c>
      <c r="AL41" s="273"/>
      <c r="AM41" s="273"/>
      <c r="AN41" s="273"/>
      <c r="AO41" s="273"/>
      <c r="AP41" s="273"/>
      <c r="AQ41" s="274" t="s">
        <v>55</v>
      </c>
      <c r="AR41" s="275"/>
      <c r="AS41" s="276"/>
      <c r="AT41" s="277"/>
      <c r="AU41" s="277"/>
      <c r="AV41" s="277"/>
      <c r="AW41" s="277"/>
      <c r="AX41" s="277"/>
      <c r="AY41" s="277"/>
      <c r="AZ41" s="277"/>
      <c r="BA41" s="277"/>
      <c r="BB41" s="277"/>
      <c r="BC41" s="278"/>
      <c r="BM41" s="69" t="s">
        <v>57</v>
      </c>
      <c r="BN41" s="2"/>
      <c r="BO41" s="68"/>
    </row>
    <row r="42" spans="2:67" ht="27" customHeight="1">
      <c r="B42" s="266">
        <v>10</v>
      </c>
      <c r="C42" s="267"/>
      <c r="D42" s="267">
        <v>30</v>
      </c>
      <c r="E42" s="267"/>
      <c r="F42" s="268" t="s">
        <v>66</v>
      </c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70"/>
      <c r="X42" s="267"/>
      <c r="Y42" s="267"/>
      <c r="Z42" s="267"/>
      <c r="AA42" s="271">
        <v>10</v>
      </c>
      <c r="AB42" s="271"/>
      <c r="AC42" s="271"/>
      <c r="AD42" s="271"/>
      <c r="AE42" s="271"/>
      <c r="AF42" s="272">
        <v>150</v>
      </c>
      <c r="AG42" s="272"/>
      <c r="AH42" s="272"/>
      <c r="AI42" s="272"/>
      <c r="AJ42" s="272"/>
      <c r="AK42" s="273">
        <f t="shared" si="0"/>
        <v>1500</v>
      </c>
      <c r="AL42" s="273"/>
      <c r="AM42" s="273"/>
      <c r="AN42" s="273"/>
      <c r="AO42" s="273"/>
      <c r="AP42" s="273"/>
      <c r="AQ42" s="274" t="s">
        <v>57</v>
      </c>
      <c r="AR42" s="275"/>
      <c r="AS42" s="276"/>
      <c r="AT42" s="277"/>
      <c r="AU42" s="277"/>
      <c r="AV42" s="277"/>
      <c r="AW42" s="277"/>
      <c r="AX42" s="277"/>
      <c r="AY42" s="277"/>
      <c r="AZ42" s="277"/>
      <c r="BA42" s="277"/>
      <c r="BB42" s="277"/>
      <c r="BC42" s="278"/>
      <c r="BM42" s="69" t="s">
        <v>55</v>
      </c>
      <c r="BN42" s="2"/>
      <c r="BO42" s="68"/>
    </row>
    <row r="43" spans="2:67" ht="27" customHeight="1">
      <c r="B43" s="266"/>
      <c r="C43" s="267"/>
      <c r="D43" s="267"/>
      <c r="E43" s="267"/>
      <c r="F43" s="268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70"/>
      <c r="X43" s="267"/>
      <c r="Y43" s="267"/>
      <c r="Z43" s="267"/>
      <c r="AA43" s="271"/>
      <c r="AB43" s="271"/>
      <c r="AC43" s="271"/>
      <c r="AD43" s="271"/>
      <c r="AE43" s="271"/>
      <c r="AF43" s="272"/>
      <c r="AG43" s="272"/>
      <c r="AH43" s="272"/>
      <c r="AI43" s="272"/>
      <c r="AJ43" s="272"/>
      <c r="AK43" s="273">
        <f t="shared" si="0"/>
        <v>0</v>
      </c>
      <c r="AL43" s="273"/>
      <c r="AM43" s="273"/>
      <c r="AN43" s="273"/>
      <c r="AO43" s="273"/>
      <c r="AP43" s="273"/>
      <c r="AQ43" s="274"/>
      <c r="AR43" s="275"/>
      <c r="AS43" s="276"/>
      <c r="AT43" s="277"/>
      <c r="AU43" s="277"/>
      <c r="AV43" s="277"/>
      <c r="AW43" s="277"/>
      <c r="AX43" s="277"/>
      <c r="AY43" s="277"/>
      <c r="AZ43" s="277"/>
      <c r="BA43" s="277"/>
      <c r="BB43" s="277"/>
      <c r="BC43" s="278"/>
      <c r="BM43" s="70" t="s">
        <v>56</v>
      </c>
      <c r="BN43" s="71"/>
      <c r="BO43" s="72"/>
    </row>
    <row r="44" spans="2:55" ht="27" customHeight="1">
      <c r="B44" s="266"/>
      <c r="C44" s="267"/>
      <c r="D44" s="267"/>
      <c r="E44" s="267"/>
      <c r="F44" s="268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70"/>
      <c r="X44" s="267"/>
      <c r="Y44" s="267"/>
      <c r="Z44" s="267"/>
      <c r="AA44" s="271"/>
      <c r="AB44" s="271"/>
      <c r="AC44" s="271"/>
      <c r="AD44" s="271"/>
      <c r="AE44" s="271"/>
      <c r="AF44" s="272"/>
      <c r="AG44" s="272"/>
      <c r="AH44" s="272"/>
      <c r="AI44" s="272"/>
      <c r="AJ44" s="272"/>
      <c r="AK44" s="273">
        <f t="shared" si="0"/>
        <v>0</v>
      </c>
      <c r="AL44" s="273"/>
      <c r="AM44" s="273"/>
      <c r="AN44" s="273"/>
      <c r="AO44" s="273"/>
      <c r="AP44" s="273"/>
      <c r="AQ44" s="274"/>
      <c r="AR44" s="275"/>
      <c r="AS44" s="276"/>
      <c r="AT44" s="277"/>
      <c r="AU44" s="277"/>
      <c r="AV44" s="277"/>
      <c r="AW44" s="277"/>
      <c r="AX44" s="277"/>
      <c r="AY44" s="277"/>
      <c r="AZ44" s="277"/>
      <c r="BA44" s="277"/>
      <c r="BB44" s="277"/>
      <c r="BC44" s="278"/>
    </row>
    <row r="45" spans="2:55" ht="27" customHeight="1">
      <c r="B45" s="266"/>
      <c r="C45" s="267"/>
      <c r="D45" s="267"/>
      <c r="E45" s="267"/>
      <c r="F45" s="268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70"/>
      <c r="X45" s="267"/>
      <c r="Y45" s="267"/>
      <c r="Z45" s="267"/>
      <c r="AA45" s="271"/>
      <c r="AB45" s="271"/>
      <c r="AC45" s="271"/>
      <c r="AD45" s="271"/>
      <c r="AE45" s="271"/>
      <c r="AF45" s="272"/>
      <c r="AG45" s="272"/>
      <c r="AH45" s="272"/>
      <c r="AI45" s="272"/>
      <c r="AJ45" s="272"/>
      <c r="AK45" s="273">
        <f t="shared" si="0"/>
        <v>0</v>
      </c>
      <c r="AL45" s="273"/>
      <c r="AM45" s="273"/>
      <c r="AN45" s="273"/>
      <c r="AO45" s="273"/>
      <c r="AP45" s="273"/>
      <c r="AQ45" s="274"/>
      <c r="AR45" s="275"/>
      <c r="AS45" s="276"/>
      <c r="AT45" s="277"/>
      <c r="AU45" s="277"/>
      <c r="AV45" s="277"/>
      <c r="AW45" s="277"/>
      <c r="AX45" s="277"/>
      <c r="AY45" s="277"/>
      <c r="AZ45" s="277"/>
      <c r="BA45" s="277"/>
      <c r="BB45" s="277"/>
      <c r="BC45" s="278"/>
    </row>
    <row r="46" spans="2:55" ht="27" customHeight="1">
      <c r="B46" s="266"/>
      <c r="C46" s="267"/>
      <c r="D46" s="267"/>
      <c r="E46" s="267"/>
      <c r="F46" s="268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70"/>
      <c r="X46" s="267"/>
      <c r="Y46" s="267"/>
      <c r="Z46" s="267"/>
      <c r="AA46" s="271"/>
      <c r="AB46" s="271"/>
      <c r="AC46" s="271"/>
      <c r="AD46" s="271"/>
      <c r="AE46" s="271"/>
      <c r="AF46" s="272"/>
      <c r="AG46" s="272"/>
      <c r="AH46" s="272"/>
      <c r="AI46" s="272"/>
      <c r="AJ46" s="272"/>
      <c r="AK46" s="273">
        <f t="shared" si="0"/>
        <v>0</v>
      </c>
      <c r="AL46" s="273"/>
      <c r="AM46" s="273"/>
      <c r="AN46" s="273"/>
      <c r="AO46" s="273"/>
      <c r="AP46" s="273"/>
      <c r="AQ46" s="274"/>
      <c r="AR46" s="275"/>
      <c r="AS46" s="276"/>
      <c r="AT46" s="277"/>
      <c r="AU46" s="277"/>
      <c r="AV46" s="277"/>
      <c r="AW46" s="277"/>
      <c r="AX46" s="277"/>
      <c r="AY46" s="277"/>
      <c r="AZ46" s="277"/>
      <c r="BA46" s="277"/>
      <c r="BB46" s="277"/>
      <c r="BC46" s="278"/>
    </row>
    <row r="47" spans="2:55" ht="27" customHeight="1">
      <c r="B47" s="266"/>
      <c r="C47" s="267"/>
      <c r="D47" s="267"/>
      <c r="E47" s="267"/>
      <c r="F47" s="268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70"/>
      <c r="X47" s="267"/>
      <c r="Y47" s="267"/>
      <c r="Z47" s="267"/>
      <c r="AA47" s="271"/>
      <c r="AB47" s="271"/>
      <c r="AC47" s="271"/>
      <c r="AD47" s="271"/>
      <c r="AE47" s="271"/>
      <c r="AF47" s="272"/>
      <c r="AG47" s="272"/>
      <c r="AH47" s="272"/>
      <c r="AI47" s="272"/>
      <c r="AJ47" s="272"/>
      <c r="AK47" s="273">
        <f>INT(AA47*AF47)</f>
        <v>0</v>
      </c>
      <c r="AL47" s="273"/>
      <c r="AM47" s="273"/>
      <c r="AN47" s="273"/>
      <c r="AO47" s="273"/>
      <c r="AP47" s="273"/>
      <c r="AQ47" s="274"/>
      <c r="AR47" s="275"/>
      <c r="AS47" s="276"/>
      <c r="AT47" s="277"/>
      <c r="AU47" s="277"/>
      <c r="AV47" s="277"/>
      <c r="AW47" s="277"/>
      <c r="AX47" s="277"/>
      <c r="AY47" s="277"/>
      <c r="AZ47" s="277"/>
      <c r="BA47" s="277"/>
      <c r="BB47" s="277"/>
      <c r="BC47" s="278"/>
    </row>
    <row r="48" spans="2:55" ht="27" customHeight="1">
      <c r="B48" s="266"/>
      <c r="C48" s="267"/>
      <c r="D48" s="267"/>
      <c r="E48" s="267"/>
      <c r="F48" s="268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70"/>
      <c r="X48" s="267"/>
      <c r="Y48" s="267"/>
      <c r="Z48" s="267"/>
      <c r="AA48" s="271"/>
      <c r="AB48" s="271"/>
      <c r="AC48" s="271"/>
      <c r="AD48" s="271"/>
      <c r="AE48" s="271"/>
      <c r="AF48" s="272"/>
      <c r="AG48" s="272"/>
      <c r="AH48" s="272"/>
      <c r="AI48" s="272"/>
      <c r="AJ48" s="272"/>
      <c r="AK48" s="273">
        <f>INT(AA48*AF48)</f>
        <v>0</v>
      </c>
      <c r="AL48" s="273"/>
      <c r="AM48" s="273"/>
      <c r="AN48" s="273"/>
      <c r="AO48" s="273"/>
      <c r="AP48" s="273"/>
      <c r="AQ48" s="274"/>
      <c r="AR48" s="275"/>
      <c r="AS48" s="276"/>
      <c r="AT48" s="277"/>
      <c r="AU48" s="277"/>
      <c r="AV48" s="277"/>
      <c r="AW48" s="277"/>
      <c r="AX48" s="277"/>
      <c r="AY48" s="277"/>
      <c r="AZ48" s="277"/>
      <c r="BA48" s="277"/>
      <c r="BB48" s="277"/>
      <c r="BC48" s="278"/>
    </row>
    <row r="49" spans="2:55" ht="27" customHeight="1">
      <c r="B49" s="266"/>
      <c r="C49" s="267"/>
      <c r="D49" s="267"/>
      <c r="E49" s="267"/>
      <c r="F49" s="268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70"/>
      <c r="X49" s="267"/>
      <c r="Y49" s="267"/>
      <c r="Z49" s="267"/>
      <c r="AA49" s="271"/>
      <c r="AB49" s="271"/>
      <c r="AC49" s="271"/>
      <c r="AD49" s="271"/>
      <c r="AE49" s="271"/>
      <c r="AF49" s="272"/>
      <c r="AG49" s="272"/>
      <c r="AH49" s="272"/>
      <c r="AI49" s="272"/>
      <c r="AJ49" s="272"/>
      <c r="AK49" s="273">
        <f>INT(AA49*AF49)</f>
        <v>0</v>
      </c>
      <c r="AL49" s="273"/>
      <c r="AM49" s="273"/>
      <c r="AN49" s="273"/>
      <c r="AO49" s="273"/>
      <c r="AP49" s="273"/>
      <c r="AQ49" s="274"/>
      <c r="AR49" s="275"/>
      <c r="AS49" s="276"/>
      <c r="AT49" s="277"/>
      <c r="AU49" s="277"/>
      <c r="AV49" s="277"/>
      <c r="AW49" s="277"/>
      <c r="AX49" s="277"/>
      <c r="AY49" s="277"/>
      <c r="AZ49" s="277"/>
      <c r="BA49" s="277"/>
      <c r="BB49" s="277"/>
      <c r="BC49" s="278"/>
    </row>
    <row r="50" spans="2:55" ht="27" customHeight="1">
      <c r="B50" s="266"/>
      <c r="C50" s="267"/>
      <c r="D50" s="267"/>
      <c r="E50" s="267"/>
      <c r="F50" s="268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70"/>
      <c r="X50" s="267"/>
      <c r="Y50" s="267"/>
      <c r="Z50" s="267"/>
      <c r="AA50" s="271"/>
      <c r="AB50" s="271"/>
      <c r="AC50" s="271"/>
      <c r="AD50" s="271"/>
      <c r="AE50" s="271"/>
      <c r="AF50" s="272"/>
      <c r="AG50" s="272"/>
      <c r="AH50" s="272"/>
      <c r="AI50" s="272"/>
      <c r="AJ50" s="272"/>
      <c r="AK50" s="273">
        <f t="shared" si="0"/>
        <v>0</v>
      </c>
      <c r="AL50" s="273"/>
      <c r="AM50" s="273"/>
      <c r="AN50" s="273"/>
      <c r="AO50" s="273"/>
      <c r="AP50" s="273"/>
      <c r="AQ50" s="274"/>
      <c r="AR50" s="275"/>
      <c r="AS50" s="276"/>
      <c r="AT50" s="277"/>
      <c r="AU50" s="277"/>
      <c r="AV50" s="277"/>
      <c r="AW50" s="277"/>
      <c r="AX50" s="277"/>
      <c r="AY50" s="277"/>
      <c r="AZ50" s="277"/>
      <c r="BA50" s="277"/>
      <c r="BB50" s="277"/>
      <c r="BC50" s="278"/>
    </row>
    <row r="51" spans="2:55" ht="27" customHeight="1">
      <c r="B51" s="266"/>
      <c r="C51" s="267"/>
      <c r="D51" s="267"/>
      <c r="E51" s="267"/>
      <c r="F51" s="268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70"/>
      <c r="X51" s="267"/>
      <c r="Y51" s="267"/>
      <c r="Z51" s="267"/>
      <c r="AA51" s="271"/>
      <c r="AB51" s="271"/>
      <c r="AC51" s="271"/>
      <c r="AD51" s="271"/>
      <c r="AE51" s="271"/>
      <c r="AF51" s="272"/>
      <c r="AG51" s="272"/>
      <c r="AH51" s="272"/>
      <c r="AI51" s="272"/>
      <c r="AJ51" s="272"/>
      <c r="AK51" s="273">
        <f t="shared" si="0"/>
        <v>0</v>
      </c>
      <c r="AL51" s="273"/>
      <c r="AM51" s="273"/>
      <c r="AN51" s="273"/>
      <c r="AO51" s="273"/>
      <c r="AP51" s="273"/>
      <c r="AQ51" s="274"/>
      <c r="AR51" s="275"/>
      <c r="AS51" s="276"/>
      <c r="AT51" s="277"/>
      <c r="AU51" s="277"/>
      <c r="AV51" s="277"/>
      <c r="AW51" s="277"/>
      <c r="AX51" s="277"/>
      <c r="AY51" s="277"/>
      <c r="AZ51" s="277"/>
      <c r="BA51" s="277"/>
      <c r="BB51" s="277"/>
      <c r="BC51" s="278"/>
    </row>
    <row r="52" spans="2:55" ht="27" customHeight="1">
      <c r="B52" s="266"/>
      <c r="C52" s="267"/>
      <c r="D52" s="267"/>
      <c r="E52" s="267"/>
      <c r="F52" s="268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70"/>
      <c r="X52" s="267"/>
      <c r="Y52" s="267"/>
      <c r="Z52" s="267"/>
      <c r="AA52" s="271"/>
      <c r="AB52" s="271"/>
      <c r="AC52" s="271"/>
      <c r="AD52" s="271"/>
      <c r="AE52" s="271"/>
      <c r="AF52" s="272"/>
      <c r="AG52" s="272"/>
      <c r="AH52" s="272"/>
      <c r="AI52" s="272"/>
      <c r="AJ52" s="272"/>
      <c r="AK52" s="273">
        <f>INT(AA52*AF52)</f>
        <v>0</v>
      </c>
      <c r="AL52" s="273"/>
      <c r="AM52" s="273"/>
      <c r="AN52" s="273"/>
      <c r="AO52" s="273"/>
      <c r="AP52" s="273"/>
      <c r="AQ52" s="274"/>
      <c r="AR52" s="275"/>
      <c r="AS52" s="276"/>
      <c r="AT52" s="277"/>
      <c r="AU52" s="277"/>
      <c r="AV52" s="277"/>
      <c r="AW52" s="277"/>
      <c r="AX52" s="277"/>
      <c r="AY52" s="277"/>
      <c r="AZ52" s="277"/>
      <c r="BA52" s="277"/>
      <c r="BB52" s="277"/>
      <c r="BC52" s="278"/>
    </row>
    <row r="53" spans="2:55" ht="27" customHeight="1">
      <c r="B53" s="281"/>
      <c r="C53" s="282"/>
      <c r="D53" s="283"/>
      <c r="E53" s="282"/>
      <c r="F53" s="268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70"/>
      <c r="X53" s="283"/>
      <c r="Y53" s="284"/>
      <c r="Z53" s="282"/>
      <c r="AA53" s="285"/>
      <c r="AB53" s="286"/>
      <c r="AC53" s="286"/>
      <c r="AD53" s="286"/>
      <c r="AE53" s="287"/>
      <c r="AF53" s="288"/>
      <c r="AG53" s="289"/>
      <c r="AH53" s="289"/>
      <c r="AI53" s="289"/>
      <c r="AJ53" s="290"/>
      <c r="AK53" s="291">
        <f t="shared" si="0"/>
        <v>0</v>
      </c>
      <c r="AL53" s="292"/>
      <c r="AM53" s="292"/>
      <c r="AN53" s="292"/>
      <c r="AO53" s="292"/>
      <c r="AP53" s="293"/>
      <c r="AQ53" s="274"/>
      <c r="AR53" s="275"/>
      <c r="AS53" s="276"/>
      <c r="AT53" s="294"/>
      <c r="AU53" s="295"/>
      <c r="AV53" s="295"/>
      <c r="AW53" s="295"/>
      <c r="AX53" s="295"/>
      <c r="AY53" s="295"/>
      <c r="AZ53" s="295"/>
      <c r="BA53" s="295"/>
      <c r="BB53" s="295"/>
      <c r="BC53" s="296"/>
    </row>
    <row r="54" spans="2:55" ht="27" customHeight="1" thickBot="1">
      <c r="B54" s="266"/>
      <c r="C54" s="267"/>
      <c r="D54" s="267"/>
      <c r="E54" s="267"/>
      <c r="F54" s="268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70"/>
      <c r="X54" s="267"/>
      <c r="Y54" s="267"/>
      <c r="Z54" s="267"/>
      <c r="AA54" s="271"/>
      <c r="AB54" s="271"/>
      <c r="AC54" s="271"/>
      <c r="AD54" s="271"/>
      <c r="AE54" s="271"/>
      <c r="AF54" s="272"/>
      <c r="AG54" s="272"/>
      <c r="AH54" s="272"/>
      <c r="AI54" s="272"/>
      <c r="AJ54" s="272"/>
      <c r="AK54" s="273">
        <f>INT(AA54*AF54)</f>
        <v>0</v>
      </c>
      <c r="AL54" s="273"/>
      <c r="AM54" s="273"/>
      <c r="AN54" s="273"/>
      <c r="AO54" s="273"/>
      <c r="AP54" s="273"/>
      <c r="AQ54" s="297"/>
      <c r="AR54" s="298"/>
      <c r="AS54" s="299"/>
      <c r="AT54" s="300"/>
      <c r="AU54" s="300"/>
      <c r="AV54" s="300"/>
      <c r="AW54" s="300"/>
      <c r="AX54" s="300"/>
      <c r="AY54" s="300"/>
      <c r="AZ54" s="300"/>
      <c r="BA54" s="300"/>
      <c r="BB54" s="300"/>
      <c r="BC54" s="301"/>
    </row>
    <row r="55" spans="2:79" ht="22.5" customHeight="1" thickBot="1">
      <c r="B55" s="302"/>
      <c r="C55" s="303"/>
      <c r="D55" s="303"/>
      <c r="E55" s="303"/>
      <c r="F55" s="55"/>
      <c r="G55" s="30"/>
      <c r="H55" s="304" t="s">
        <v>63</v>
      </c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"/>
      <c r="U55" s="30"/>
      <c r="V55" s="30"/>
      <c r="W55" s="32"/>
      <c r="X55" s="305">
        <f>IF(SUM(P26:X33)=AK55,"","＊税率を入力して下さい＊")</f>
      </c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7"/>
      <c r="AK55" s="308">
        <f>SUM(AK39:AP54)</f>
        <v>28465</v>
      </c>
      <c r="AL55" s="308"/>
      <c r="AM55" s="308"/>
      <c r="AN55" s="308"/>
      <c r="AO55" s="308"/>
      <c r="AP55" s="309"/>
      <c r="AQ55" s="56"/>
      <c r="AR55" s="33"/>
      <c r="AS55" s="33"/>
      <c r="AT55" s="33"/>
      <c r="AU55" s="33"/>
      <c r="AV55" s="33"/>
      <c r="AW55" s="33"/>
      <c r="AX55" s="33"/>
      <c r="AY55" s="33"/>
      <c r="AZ55" s="33"/>
      <c r="BR55" s="3"/>
      <c r="BS55" s="3"/>
      <c r="BT55" s="3"/>
      <c r="BY55" s="1"/>
      <c r="BZ55" s="1"/>
      <c r="CA55" s="1"/>
    </row>
    <row r="56" spans="2:79" ht="22.5" customHeight="1">
      <c r="B56" s="310"/>
      <c r="C56" s="310"/>
      <c r="D56" s="312"/>
      <c r="E56" s="312"/>
      <c r="F56" s="49"/>
      <c r="G56" s="50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50"/>
      <c r="U56" s="50"/>
      <c r="V56" s="50"/>
      <c r="W56" s="51"/>
      <c r="X56" s="51"/>
      <c r="Y56" s="315"/>
      <c r="Z56" s="315"/>
      <c r="AA56" s="315"/>
      <c r="AB56" s="316"/>
      <c r="AC56" s="316"/>
      <c r="AD56" s="316"/>
      <c r="AE56" s="316"/>
      <c r="AF56" s="316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8"/>
      <c r="AS56" s="319" t="s">
        <v>40</v>
      </c>
      <c r="AT56" s="320"/>
      <c r="AU56" s="320"/>
      <c r="AV56" s="320"/>
      <c r="AW56" s="320"/>
      <c r="AX56" s="320"/>
      <c r="AY56" s="320"/>
      <c r="AZ56" s="320"/>
      <c r="BA56" s="321"/>
      <c r="BS56" s="3"/>
      <c r="BT56" s="3"/>
      <c r="BZ56" s="1"/>
      <c r="CA56" s="1"/>
    </row>
    <row r="57" spans="2:79" ht="22.5" customHeight="1">
      <c r="B57" s="311"/>
      <c r="C57" s="311"/>
      <c r="D57" s="313"/>
      <c r="E57" s="313"/>
      <c r="F57" s="52"/>
      <c r="G57" s="53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53"/>
      <c r="U57" s="53"/>
      <c r="V57" s="53"/>
      <c r="W57" s="54"/>
      <c r="X57" s="54"/>
      <c r="Y57" s="323"/>
      <c r="Z57" s="323"/>
      <c r="AA57" s="323"/>
      <c r="AB57" s="324"/>
      <c r="AC57" s="324"/>
      <c r="AD57" s="324"/>
      <c r="AE57" s="324"/>
      <c r="AF57" s="324"/>
      <c r="AG57" s="2"/>
      <c r="AH57" s="2"/>
      <c r="AI57" s="2"/>
      <c r="AJ57" s="2"/>
      <c r="AK57" s="2"/>
      <c r="AL57" s="318"/>
      <c r="AM57" s="318"/>
      <c r="AN57" s="318"/>
      <c r="AO57" s="318"/>
      <c r="AP57" s="318"/>
      <c r="AQ57" s="318"/>
      <c r="AS57" s="34"/>
      <c r="AT57" s="35"/>
      <c r="AU57" s="35"/>
      <c r="AV57" s="35"/>
      <c r="AW57" s="35"/>
      <c r="AX57" s="35"/>
      <c r="AY57" s="35"/>
      <c r="AZ57" s="35"/>
      <c r="BA57" s="36"/>
      <c r="BS57" s="3"/>
      <c r="BT57" s="3"/>
      <c r="BZ57" s="1"/>
      <c r="CA57" s="1"/>
    </row>
    <row r="58" spans="2:79" ht="22.5" customHeight="1">
      <c r="B58" s="311"/>
      <c r="C58" s="311"/>
      <c r="D58" s="313"/>
      <c r="E58" s="313"/>
      <c r="F58" s="52"/>
      <c r="G58" s="53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53"/>
      <c r="U58" s="53"/>
      <c r="V58" s="53"/>
      <c r="W58" s="54"/>
      <c r="X58" s="54"/>
      <c r="Y58" s="323"/>
      <c r="Z58" s="323"/>
      <c r="AA58" s="323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26"/>
      <c r="AM58" s="326"/>
      <c r="AN58" s="326"/>
      <c r="AO58" s="326"/>
      <c r="AP58" s="326"/>
      <c r="AQ58" s="326"/>
      <c r="AS58" s="37"/>
      <c r="AT58" s="38"/>
      <c r="AU58" s="38"/>
      <c r="AV58" s="38"/>
      <c r="AW58" s="38"/>
      <c r="AX58" s="38"/>
      <c r="AY58" s="38"/>
      <c r="AZ58" s="38"/>
      <c r="BA58" s="39"/>
      <c r="BS58" s="3"/>
      <c r="BT58" s="3"/>
      <c r="BZ58" s="1"/>
      <c r="CA58" s="1"/>
    </row>
    <row r="59" ht="18" customHeight="1"/>
    <row r="80" spans="2:10" ht="17.25">
      <c r="B80" s="327" t="s">
        <v>42</v>
      </c>
      <c r="C80" s="327"/>
      <c r="D80" s="327"/>
      <c r="E80" s="327"/>
      <c r="F80" s="327"/>
      <c r="G80" s="327"/>
      <c r="H80" s="327"/>
      <c r="I80" s="327"/>
      <c r="J80" s="327"/>
    </row>
    <row r="81" spans="2:10" ht="13.5" customHeight="1">
      <c r="B81" s="325" t="s">
        <v>43</v>
      </c>
      <c r="C81" s="325"/>
      <c r="D81" s="325"/>
      <c r="E81" s="325"/>
      <c r="F81" s="325"/>
      <c r="G81" s="325"/>
      <c r="H81" s="325"/>
      <c r="I81" s="325"/>
      <c r="J81" s="325"/>
    </row>
    <row r="82" spans="2:10" ht="13.5" customHeight="1">
      <c r="B82" s="325" t="s">
        <v>46</v>
      </c>
      <c r="C82" s="325"/>
      <c r="D82" s="325"/>
      <c r="E82" s="325"/>
      <c r="F82" s="325"/>
      <c r="G82" s="325"/>
      <c r="H82" s="325"/>
      <c r="I82" s="325"/>
      <c r="J82" s="325"/>
    </row>
    <row r="83" spans="2:10" ht="13.5" customHeight="1">
      <c r="B83" s="325" t="s">
        <v>44</v>
      </c>
      <c r="C83" s="325"/>
      <c r="D83" s="325"/>
      <c r="E83" s="325"/>
      <c r="F83" s="325"/>
      <c r="G83" s="325"/>
      <c r="H83" s="325"/>
      <c r="I83" s="325"/>
      <c r="J83" s="325"/>
    </row>
    <row r="84" spans="2:10" ht="13.5" customHeight="1">
      <c r="B84" s="325" t="s">
        <v>45</v>
      </c>
      <c r="C84" s="325"/>
      <c r="D84" s="325"/>
      <c r="E84" s="325"/>
      <c r="F84" s="325"/>
      <c r="G84" s="325"/>
      <c r="H84" s="325"/>
      <c r="I84" s="325"/>
      <c r="J84" s="325"/>
    </row>
    <row r="85" spans="2:10" ht="14.25">
      <c r="B85" s="325" t="s">
        <v>47</v>
      </c>
      <c r="C85" s="325"/>
      <c r="D85" s="325"/>
      <c r="E85" s="325"/>
      <c r="F85" s="325"/>
      <c r="G85" s="325"/>
      <c r="H85" s="325"/>
      <c r="I85" s="325"/>
      <c r="J85" s="325"/>
    </row>
    <row r="86" spans="2:10" ht="14.25">
      <c r="B86" s="325" t="s">
        <v>48</v>
      </c>
      <c r="C86" s="325"/>
      <c r="D86" s="325"/>
      <c r="E86" s="325"/>
      <c r="F86" s="325"/>
      <c r="G86" s="325"/>
      <c r="H86" s="325"/>
      <c r="I86" s="325"/>
      <c r="J86" s="325"/>
    </row>
    <row r="87" spans="2:10" ht="14.25">
      <c r="B87" s="325" t="s">
        <v>49</v>
      </c>
      <c r="C87" s="325"/>
      <c r="D87" s="325"/>
      <c r="E87" s="325"/>
      <c r="F87" s="325"/>
      <c r="G87" s="325"/>
      <c r="H87" s="325"/>
      <c r="I87" s="325"/>
      <c r="J87" s="325"/>
    </row>
    <row r="88" spans="2:10" ht="14.25">
      <c r="B88" s="325" t="s">
        <v>50</v>
      </c>
      <c r="C88" s="325"/>
      <c r="D88" s="325"/>
      <c r="E88" s="325"/>
      <c r="F88" s="325"/>
      <c r="G88" s="325"/>
      <c r="H88" s="325"/>
      <c r="I88" s="325"/>
      <c r="J88" s="325"/>
    </row>
    <row r="89" spans="2:10" ht="14.25">
      <c r="B89" s="325" t="s">
        <v>51</v>
      </c>
      <c r="C89" s="325"/>
      <c r="D89" s="325"/>
      <c r="E89" s="325"/>
      <c r="F89" s="325"/>
      <c r="G89" s="325"/>
      <c r="H89" s="325"/>
      <c r="I89" s="325"/>
      <c r="J89" s="325"/>
    </row>
    <row r="90" spans="2:10" ht="14.25">
      <c r="B90" s="325" t="s">
        <v>52</v>
      </c>
      <c r="C90" s="325"/>
      <c r="D90" s="325"/>
      <c r="E90" s="325"/>
      <c r="F90" s="325"/>
      <c r="G90" s="325"/>
      <c r="H90" s="325"/>
      <c r="I90" s="325"/>
      <c r="J90" s="325"/>
    </row>
    <row r="91" spans="2:10" ht="14.25">
      <c r="B91" s="325" t="s">
        <v>53</v>
      </c>
      <c r="C91" s="325"/>
      <c r="D91" s="325"/>
      <c r="E91" s="325"/>
      <c r="F91" s="325"/>
      <c r="G91" s="325"/>
      <c r="H91" s="325"/>
      <c r="I91" s="325"/>
      <c r="J91" s="325"/>
    </row>
  </sheetData>
  <sheetProtection/>
  <mergeCells count="264">
    <mergeCell ref="B87:J87"/>
    <mergeCell ref="B88:J88"/>
    <mergeCell ref="B89:J89"/>
    <mergeCell ref="B90:J90"/>
    <mergeCell ref="B91:J91"/>
    <mergeCell ref="B81:J81"/>
    <mergeCell ref="B82:J82"/>
    <mergeCell ref="B83:J83"/>
    <mergeCell ref="B84:J84"/>
    <mergeCell ref="B85:J85"/>
    <mergeCell ref="B86:J86"/>
    <mergeCell ref="H58:S58"/>
    <mergeCell ref="Y58:AA58"/>
    <mergeCell ref="AB58:AF58"/>
    <mergeCell ref="AG58:AK58"/>
    <mergeCell ref="AL58:AQ58"/>
    <mergeCell ref="B80:J80"/>
    <mergeCell ref="AG56:AK56"/>
    <mergeCell ref="AL56:AQ56"/>
    <mergeCell ref="AS56:BA56"/>
    <mergeCell ref="H57:S57"/>
    <mergeCell ref="Y57:AA57"/>
    <mergeCell ref="AB57:AF57"/>
    <mergeCell ref="AL57:AQ57"/>
    <mergeCell ref="B55:C55"/>
    <mergeCell ref="D55:E55"/>
    <mergeCell ref="H55:S55"/>
    <mergeCell ref="X55:AJ55"/>
    <mergeCell ref="AK55:AP55"/>
    <mergeCell ref="B56:C58"/>
    <mergeCell ref="D56:E58"/>
    <mergeCell ref="H56:S56"/>
    <mergeCell ref="Y56:AA56"/>
    <mergeCell ref="AB56:AF56"/>
    <mergeCell ref="AT53:BC53"/>
    <mergeCell ref="B54:C54"/>
    <mergeCell ref="D54:E54"/>
    <mergeCell ref="F54:W54"/>
    <mergeCell ref="X54:Z54"/>
    <mergeCell ref="AA54:AE54"/>
    <mergeCell ref="AF54:AJ54"/>
    <mergeCell ref="AK54:AP54"/>
    <mergeCell ref="AQ54:AS54"/>
    <mergeCell ref="AT54:BC54"/>
    <mergeCell ref="AQ52:AS52"/>
    <mergeCell ref="AT52:BC52"/>
    <mergeCell ref="B53:C53"/>
    <mergeCell ref="D53:E53"/>
    <mergeCell ref="F53:W53"/>
    <mergeCell ref="X53:Z53"/>
    <mergeCell ref="AA53:AE53"/>
    <mergeCell ref="AF53:AJ53"/>
    <mergeCell ref="AK53:AP53"/>
    <mergeCell ref="AQ53:AS53"/>
    <mergeCell ref="AK51:AP51"/>
    <mergeCell ref="AQ51:AS51"/>
    <mergeCell ref="AT51:BC51"/>
    <mergeCell ref="B52:C52"/>
    <mergeCell ref="D52:E52"/>
    <mergeCell ref="F52:W52"/>
    <mergeCell ref="X52:Z52"/>
    <mergeCell ref="AA52:AE52"/>
    <mergeCell ref="AF52:AJ52"/>
    <mergeCell ref="AK52:AP52"/>
    <mergeCell ref="B51:C51"/>
    <mergeCell ref="D51:E51"/>
    <mergeCell ref="F51:W51"/>
    <mergeCell ref="X51:Z51"/>
    <mergeCell ref="AA51:AE51"/>
    <mergeCell ref="AF51:AJ51"/>
    <mergeCell ref="AT49:BC49"/>
    <mergeCell ref="B50:C50"/>
    <mergeCell ref="D50:E50"/>
    <mergeCell ref="F50:W50"/>
    <mergeCell ref="X50:Z50"/>
    <mergeCell ref="AA50:AE50"/>
    <mergeCell ref="AF50:AJ50"/>
    <mergeCell ref="AK50:AP50"/>
    <mergeCell ref="AQ50:AS50"/>
    <mergeCell ref="AT50:BC50"/>
    <mergeCell ref="AQ48:AS48"/>
    <mergeCell ref="AT48:BC48"/>
    <mergeCell ref="B49:C49"/>
    <mergeCell ref="D49:E49"/>
    <mergeCell ref="F49:W49"/>
    <mergeCell ref="X49:Z49"/>
    <mergeCell ref="AA49:AE49"/>
    <mergeCell ref="AF49:AJ49"/>
    <mergeCell ref="AK49:AP49"/>
    <mergeCell ref="AQ49:AS49"/>
    <mergeCell ref="AK47:AP47"/>
    <mergeCell ref="AQ47:AS47"/>
    <mergeCell ref="AT47:BC47"/>
    <mergeCell ref="B48:C48"/>
    <mergeCell ref="D48:E48"/>
    <mergeCell ref="F48:W48"/>
    <mergeCell ref="X48:Z48"/>
    <mergeCell ref="AA48:AE48"/>
    <mergeCell ref="AF48:AJ48"/>
    <mergeCell ref="AK48:AP48"/>
    <mergeCell ref="B47:C47"/>
    <mergeCell ref="D47:E47"/>
    <mergeCell ref="F47:W47"/>
    <mergeCell ref="X47:Z47"/>
    <mergeCell ref="AA47:AE47"/>
    <mergeCell ref="AF47:AJ47"/>
    <mergeCell ref="AT45:BC45"/>
    <mergeCell ref="B46:C46"/>
    <mergeCell ref="D46:E46"/>
    <mergeCell ref="F46:W46"/>
    <mergeCell ref="X46:Z46"/>
    <mergeCell ref="AA46:AE46"/>
    <mergeCell ref="AF46:AJ46"/>
    <mergeCell ref="AK46:AP46"/>
    <mergeCell ref="AQ46:AS46"/>
    <mergeCell ref="AT46:BC46"/>
    <mergeCell ref="AQ44:AS44"/>
    <mergeCell ref="AT44:BC44"/>
    <mergeCell ref="B45:C45"/>
    <mergeCell ref="D45:E45"/>
    <mergeCell ref="F45:W45"/>
    <mergeCell ref="X45:Z45"/>
    <mergeCell ref="AA45:AE45"/>
    <mergeCell ref="AF45:AJ45"/>
    <mergeCell ref="AK45:AP45"/>
    <mergeCell ref="AQ45:AS45"/>
    <mergeCell ref="AK43:AP43"/>
    <mergeCell ref="AQ43:AS43"/>
    <mergeCell ref="AT43:BC43"/>
    <mergeCell ref="B44:C44"/>
    <mergeCell ref="D44:E44"/>
    <mergeCell ref="F44:W44"/>
    <mergeCell ref="X44:Z44"/>
    <mergeCell ref="AA44:AE44"/>
    <mergeCell ref="AF44:AJ44"/>
    <mergeCell ref="AK44:AP44"/>
    <mergeCell ref="B43:C43"/>
    <mergeCell ref="D43:E43"/>
    <mergeCell ref="F43:W43"/>
    <mergeCell ref="X43:Z43"/>
    <mergeCell ref="AA43:AE43"/>
    <mergeCell ref="AF43:AJ43"/>
    <mergeCell ref="AT41:BC41"/>
    <mergeCell ref="B42:C42"/>
    <mergeCell ref="D42:E42"/>
    <mergeCell ref="F42:W42"/>
    <mergeCell ref="X42:Z42"/>
    <mergeCell ref="AA42:AE42"/>
    <mergeCell ref="AF42:AJ42"/>
    <mergeCell ref="AK42:AP42"/>
    <mergeCell ref="AQ42:AS42"/>
    <mergeCell ref="AT42:BC42"/>
    <mergeCell ref="AT40:BC40"/>
    <mergeCell ref="BM40:BN40"/>
    <mergeCell ref="B41:C41"/>
    <mergeCell ref="D41:E41"/>
    <mergeCell ref="F41:W41"/>
    <mergeCell ref="X41:Z41"/>
    <mergeCell ref="AA41:AE41"/>
    <mergeCell ref="AF41:AJ41"/>
    <mergeCell ref="AK41:AP41"/>
    <mergeCell ref="AQ41:AS41"/>
    <mergeCell ref="AT39:BC39"/>
    <mergeCell ref="BM39:BN39"/>
    <mergeCell ref="B40:C40"/>
    <mergeCell ref="D40:E40"/>
    <mergeCell ref="F40:W40"/>
    <mergeCell ref="X40:Z40"/>
    <mergeCell ref="AA40:AE40"/>
    <mergeCell ref="AF40:AJ40"/>
    <mergeCell ref="AK40:AP40"/>
    <mergeCell ref="AQ40:AS40"/>
    <mergeCell ref="AQ38:AS38"/>
    <mergeCell ref="AT38:BC38"/>
    <mergeCell ref="B39:C39"/>
    <mergeCell ref="D39:E39"/>
    <mergeCell ref="F39:W39"/>
    <mergeCell ref="X39:Z39"/>
    <mergeCell ref="AA39:AE39"/>
    <mergeCell ref="AF39:AJ39"/>
    <mergeCell ref="AK39:AP39"/>
    <mergeCell ref="AQ39:AS39"/>
    <mergeCell ref="C36:F37"/>
    <mergeCell ref="AT36:AV36"/>
    <mergeCell ref="BA36:BC36"/>
    <mergeCell ref="B38:C38"/>
    <mergeCell ref="D38:E38"/>
    <mergeCell ref="F38:W38"/>
    <mergeCell ref="X38:Z38"/>
    <mergeCell ref="AA38:AE38"/>
    <mergeCell ref="AF38:AJ38"/>
    <mergeCell ref="AK38:AP38"/>
    <mergeCell ref="D32:L33"/>
    <mergeCell ref="P32:X33"/>
    <mergeCell ref="AB32:AJ33"/>
    <mergeCell ref="AN32:AV33"/>
    <mergeCell ref="D34:L35"/>
    <mergeCell ref="P34:X35"/>
    <mergeCell ref="AB34:AJ35"/>
    <mergeCell ref="AN34:AV35"/>
    <mergeCell ref="P28:X29"/>
    <mergeCell ref="AB28:AJ29"/>
    <mergeCell ref="AN28:AV29"/>
    <mergeCell ref="D30:L31"/>
    <mergeCell ref="P30:X31"/>
    <mergeCell ref="AB30:AJ31"/>
    <mergeCell ref="AN30:AV31"/>
    <mergeCell ref="BH25:BK26"/>
    <mergeCell ref="BL25:BO26"/>
    <mergeCell ref="D26:L27"/>
    <mergeCell ref="P26:X27"/>
    <mergeCell ref="AB26:AJ27"/>
    <mergeCell ref="AN26:AV27"/>
    <mergeCell ref="P19:S20"/>
    <mergeCell ref="U19:AL20"/>
    <mergeCell ref="B20:F21"/>
    <mergeCell ref="G20:M21"/>
    <mergeCell ref="BB20:BC29"/>
    <mergeCell ref="B24:M25"/>
    <mergeCell ref="N24:Y25"/>
    <mergeCell ref="Z24:AK25"/>
    <mergeCell ref="AL24:AW25"/>
    <mergeCell ref="D28:L29"/>
    <mergeCell ref="B16:E16"/>
    <mergeCell ref="F16:H16"/>
    <mergeCell ref="J16:K16"/>
    <mergeCell ref="P16:S17"/>
    <mergeCell ref="U16:AL17"/>
    <mergeCell ref="AQ17:AZ18"/>
    <mergeCell ref="B18:E18"/>
    <mergeCell ref="F18:M18"/>
    <mergeCell ref="U18:AL18"/>
    <mergeCell ref="B13:E14"/>
    <mergeCell ref="F13:M14"/>
    <mergeCell ref="P14:S15"/>
    <mergeCell ref="U14:AL15"/>
    <mergeCell ref="AT14:AY14"/>
    <mergeCell ref="AT15:AY15"/>
    <mergeCell ref="BB9:BC19"/>
    <mergeCell ref="B11:E12"/>
    <mergeCell ref="F11:M12"/>
    <mergeCell ref="AO11:AO18"/>
    <mergeCell ref="AP11:AS13"/>
    <mergeCell ref="AT11:AT13"/>
    <mergeCell ref="AU11:AY13"/>
    <mergeCell ref="AZ11:AZ13"/>
    <mergeCell ref="P12:S13"/>
    <mergeCell ref="U12:AL13"/>
    <mergeCell ref="B7:J7"/>
    <mergeCell ref="AQ7:BA9"/>
    <mergeCell ref="B9:E10"/>
    <mergeCell ref="F9:M10"/>
    <mergeCell ref="O10:X10"/>
    <mergeCell ref="Z10:AM10"/>
    <mergeCell ref="O9:X9"/>
    <mergeCell ref="Y9:AM9"/>
    <mergeCell ref="F1:V3"/>
    <mergeCell ref="AC1:AK1"/>
    <mergeCell ref="AL1:AT1"/>
    <mergeCell ref="AU1:BC1"/>
    <mergeCell ref="AC2:AK6"/>
    <mergeCell ref="AL2:AT6"/>
    <mergeCell ref="AU2:BC6"/>
    <mergeCell ref="F5:L5"/>
  </mergeCells>
  <dataValidations count="5">
    <dataValidation type="list" allowBlank="1" showInputMessage="1" showErrorMessage="1" sqref="AQ39:AS54">
      <formula1>$BM$39:$BM$43</formula1>
    </dataValidation>
    <dataValidation type="list" allowBlank="1" showInputMessage="1" showErrorMessage="1" sqref="AT14:AY14">
      <formula1>$BU$7:$BU$8</formula1>
    </dataValidation>
    <dataValidation allowBlank="1" showInputMessage="1" showErrorMessage="1" imeMode="halfKatakana" sqref="AQ17:AZ18"/>
    <dataValidation type="list" allowBlank="1" showInputMessage="1" showErrorMessage="1" sqref="B7:J7">
      <formula1>$B$80:$B$91</formula1>
    </dataValidation>
    <dataValidation type="whole" allowBlank="1" showInputMessage="1" showErrorMessage="1" sqref="Z10">
      <formula1>0</formula1>
      <formula2>9999999999999</formula2>
    </dataValidation>
  </dataValidations>
  <printOptions/>
  <pageMargins left="0.3937007874015748" right="0.1968503937007874" top="0.7874015748031497" bottom="0.3937007874015748" header="0.31496062992125984" footer="0.1968503937007874"/>
  <pageSetup blackAndWhite="1" fitToHeight="1" fitToWidth="1" horizontalDpi="600" verticalDpi="600" orientation="portrait" paperSize="9" scale="76" r:id="rId2"/>
  <headerFooter>
    <oddFooter>&amp;R&amp;8&amp;K000000 2012年12月1日制定
2023年9月30日改定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A92"/>
  <sheetViews>
    <sheetView showGridLines="0" tabSelected="1" zoomScalePageLayoutView="0" workbookViewId="0" topLeftCell="A1">
      <selection activeCell="F5" sqref="F5:L5"/>
    </sheetView>
  </sheetViews>
  <sheetFormatPr defaultColWidth="2.140625" defaultRowHeight="15"/>
  <cols>
    <col min="1" max="66" width="2.140625" style="1" customWidth="1"/>
    <col min="67" max="67" width="3.421875" style="1" bestFit="1" customWidth="1"/>
    <col min="68" max="68" width="4.421875" style="1" bestFit="1" customWidth="1"/>
    <col min="69" max="69" width="3.421875" style="1" bestFit="1" customWidth="1"/>
    <col min="70" max="72" width="2.140625" style="1" customWidth="1"/>
    <col min="73" max="79" width="2.140625" style="3" customWidth="1"/>
    <col min="80" max="16384" width="2.140625" style="1" customWidth="1"/>
  </cols>
  <sheetData>
    <row r="1" spans="6:55" ht="13.5">
      <c r="F1" s="139" t="s">
        <v>0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AC1" s="141" t="s">
        <v>1</v>
      </c>
      <c r="AD1" s="142"/>
      <c r="AE1" s="142"/>
      <c r="AF1" s="142"/>
      <c r="AG1" s="142"/>
      <c r="AH1" s="142"/>
      <c r="AI1" s="142"/>
      <c r="AJ1" s="142"/>
      <c r="AK1" s="143"/>
      <c r="AL1" s="141" t="s">
        <v>2</v>
      </c>
      <c r="AM1" s="142"/>
      <c r="AN1" s="142"/>
      <c r="AO1" s="142"/>
      <c r="AP1" s="142"/>
      <c r="AQ1" s="142"/>
      <c r="AR1" s="142"/>
      <c r="AS1" s="142"/>
      <c r="AT1" s="143"/>
      <c r="AU1" s="141" t="s">
        <v>3</v>
      </c>
      <c r="AV1" s="142"/>
      <c r="AW1" s="142"/>
      <c r="AX1" s="142"/>
      <c r="AY1" s="142"/>
      <c r="AZ1" s="142"/>
      <c r="BA1" s="142"/>
      <c r="BB1" s="142"/>
      <c r="BC1" s="143"/>
    </row>
    <row r="2" spans="6:59" s="3" customFormat="1" ht="13.5" customHeight="1"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"/>
      <c r="X2" s="1"/>
      <c r="Y2" s="1"/>
      <c r="Z2" s="1"/>
      <c r="AA2" s="1"/>
      <c r="AB2" s="1"/>
      <c r="AC2" s="144"/>
      <c r="AD2" s="145"/>
      <c r="AE2" s="145"/>
      <c r="AF2" s="145"/>
      <c r="AG2" s="145"/>
      <c r="AH2" s="145"/>
      <c r="AI2" s="145"/>
      <c r="AJ2" s="145"/>
      <c r="AK2" s="146"/>
      <c r="AL2" s="144"/>
      <c r="AM2" s="145"/>
      <c r="AN2" s="145"/>
      <c r="AO2" s="145"/>
      <c r="AP2" s="145"/>
      <c r="AQ2" s="145"/>
      <c r="AR2" s="145"/>
      <c r="AS2" s="145"/>
      <c r="AT2" s="146"/>
      <c r="AU2" s="144"/>
      <c r="AV2" s="145"/>
      <c r="AW2" s="145"/>
      <c r="AX2" s="145"/>
      <c r="AY2" s="145"/>
      <c r="AZ2" s="145"/>
      <c r="BA2" s="145"/>
      <c r="BB2" s="145"/>
      <c r="BC2" s="146"/>
      <c r="BD2" s="1"/>
      <c r="BE2" s="1"/>
      <c r="BF2" s="1"/>
      <c r="BG2" s="1"/>
    </row>
    <row r="3" spans="6:76" s="3" customFormat="1" ht="13.5" customHeight="1" thickBot="1"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"/>
      <c r="X3" s="1"/>
      <c r="Y3" s="1"/>
      <c r="Z3" s="1"/>
      <c r="AA3" s="1"/>
      <c r="AB3" s="1"/>
      <c r="AC3" s="147"/>
      <c r="AD3" s="148"/>
      <c r="AE3" s="148"/>
      <c r="AF3" s="148"/>
      <c r="AG3" s="148"/>
      <c r="AH3" s="148"/>
      <c r="AI3" s="148"/>
      <c r="AJ3" s="148"/>
      <c r="AK3" s="149"/>
      <c r="AL3" s="147"/>
      <c r="AM3" s="148"/>
      <c r="AN3" s="148"/>
      <c r="AO3" s="148"/>
      <c r="AP3" s="148"/>
      <c r="AQ3" s="148"/>
      <c r="AR3" s="148"/>
      <c r="AS3" s="148"/>
      <c r="AT3" s="149"/>
      <c r="AU3" s="147"/>
      <c r="AV3" s="148"/>
      <c r="AW3" s="148"/>
      <c r="AX3" s="148"/>
      <c r="AY3" s="148"/>
      <c r="AZ3" s="148"/>
      <c r="BA3" s="148"/>
      <c r="BB3" s="148"/>
      <c r="BC3" s="149"/>
      <c r="BD3" s="1"/>
      <c r="BE3" s="1"/>
      <c r="BF3" s="1"/>
      <c r="BX3" s="40"/>
    </row>
    <row r="4" spans="2:76" s="3" customFormat="1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47"/>
      <c r="AD4" s="148"/>
      <c r="AE4" s="148"/>
      <c r="AF4" s="148"/>
      <c r="AG4" s="148"/>
      <c r="AH4" s="148"/>
      <c r="AI4" s="148"/>
      <c r="AJ4" s="148"/>
      <c r="AK4" s="149"/>
      <c r="AL4" s="147"/>
      <c r="AM4" s="148"/>
      <c r="AN4" s="148"/>
      <c r="AO4" s="148"/>
      <c r="AP4" s="148"/>
      <c r="AQ4" s="148"/>
      <c r="AR4" s="148"/>
      <c r="AS4" s="148"/>
      <c r="AT4" s="149"/>
      <c r="AU4" s="147"/>
      <c r="AV4" s="148"/>
      <c r="AW4" s="148"/>
      <c r="AX4" s="148"/>
      <c r="AY4" s="148"/>
      <c r="AZ4" s="148"/>
      <c r="BA4" s="148"/>
      <c r="BB4" s="148"/>
      <c r="BC4" s="149"/>
      <c r="BD4" s="1"/>
      <c r="BE4" s="1"/>
      <c r="BF4" s="1"/>
      <c r="BX4" s="40"/>
    </row>
    <row r="5" spans="2:76" s="3" customFormat="1" ht="13.5" customHeight="1">
      <c r="B5" s="4" t="s">
        <v>4</v>
      </c>
      <c r="C5" s="5"/>
      <c r="D5" s="5"/>
      <c r="E5" s="5"/>
      <c r="F5" s="283"/>
      <c r="G5" s="284"/>
      <c r="H5" s="284"/>
      <c r="I5" s="284"/>
      <c r="J5" s="284"/>
      <c r="K5" s="284"/>
      <c r="L5" s="28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47"/>
      <c r="AD5" s="148"/>
      <c r="AE5" s="148"/>
      <c r="AF5" s="148"/>
      <c r="AG5" s="148"/>
      <c r="AH5" s="148"/>
      <c r="AI5" s="148"/>
      <c r="AJ5" s="148"/>
      <c r="AK5" s="149"/>
      <c r="AL5" s="147"/>
      <c r="AM5" s="148"/>
      <c r="AN5" s="148"/>
      <c r="AO5" s="148"/>
      <c r="AP5" s="148"/>
      <c r="AQ5" s="148"/>
      <c r="AR5" s="148"/>
      <c r="AS5" s="148"/>
      <c r="AT5" s="149"/>
      <c r="AU5" s="147"/>
      <c r="AV5" s="148"/>
      <c r="AW5" s="148"/>
      <c r="AX5" s="148"/>
      <c r="AY5" s="148"/>
      <c r="AZ5" s="148"/>
      <c r="BA5" s="148"/>
      <c r="BB5" s="148"/>
      <c r="BC5" s="149"/>
      <c r="BD5" s="1"/>
      <c r="BE5" s="1"/>
      <c r="BF5" s="1"/>
      <c r="BX5" s="40"/>
    </row>
    <row r="6" spans="13:72" s="3" customFormat="1" ht="4.5" customHeight="1"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50"/>
      <c r="AD6" s="151"/>
      <c r="AE6" s="151"/>
      <c r="AF6" s="151"/>
      <c r="AG6" s="151"/>
      <c r="AH6" s="151"/>
      <c r="AI6" s="151"/>
      <c r="AJ6" s="151"/>
      <c r="AK6" s="152"/>
      <c r="AL6" s="150"/>
      <c r="AM6" s="151"/>
      <c r="AN6" s="151"/>
      <c r="AO6" s="151"/>
      <c r="AP6" s="151"/>
      <c r="AQ6" s="151"/>
      <c r="AR6" s="151"/>
      <c r="AS6" s="151"/>
      <c r="AT6" s="152"/>
      <c r="AU6" s="150"/>
      <c r="AV6" s="151"/>
      <c r="AW6" s="151"/>
      <c r="AX6" s="151"/>
      <c r="AY6" s="151"/>
      <c r="AZ6" s="151"/>
      <c r="BA6" s="151"/>
      <c r="BB6" s="151"/>
      <c r="BC6" s="152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2:73" s="3" customFormat="1" ht="18" customHeight="1">
      <c r="B7" s="156" t="s">
        <v>42</v>
      </c>
      <c r="C7" s="157"/>
      <c r="D7" s="157"/>
      <c r="E7" s="157"/>
      <c r="F7" s="157"/>
      <c r="G7" s="157"/>
      <c r="H7" s="157"/>
      <c r="I7" s="157"/>
      <c r="J7" s="157"/>
      <c r="K7" s="4" t="s">
        <v>41</v>
      </c>
      <c r="L7" s="5"/>
      <c r="M7" s="5"/>
      <c r="N7" s="1"/>
      <c r="O7" s="1"/>
      <c r="P7" s="136" t="s">
        <v>91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58" t="s">
        <v>5</v>
      </c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"/>
      <c r="BC7" s="1"/>
      <c r="BD7" s="1"/>
      <c r="BE7" s="1"/>
      <c r="BF7" s="1"/>
      <c r="BR7" s="1"/>
      <c r="BS7" s="1"/>
      <c r="BT7" s="1"/>
      <c r="BU7" s="3" t="s">
        <v>6</v>
      </c>
    </row>
    <row r="8" spans="2:73" s="3" customFormat="1" ht="4.5" customHeight="1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1"/>
      <c r="AO8" s="1"/>
      <c r="AP8" s="1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"/>
      <c r="BC8" s="1"/>
      <c r="BD8" s="1"/>
      <c r="BE8" s="1"/>
      <c r="BF8" s="1"/>
      <c r="BR8" s="1"/>
      <c r="BS8" s="1"/>
      <c r="BT8" s="1"/>
      <c r="BU8" s="3" t="s">
        <v>7</v>
      </c>
    </row>
    <row r="9" spans="2:72" s="3" customFormat="1" ht="16.5" customHeight="1">
      <c r="B9" s="160" t="s">
        <v>8</v>
      </c>
      <c r="C9" s="160"/>
      <c r="D9" s="160"/>
      <c r="E9" s="160"/>
      <c r="F9" s="161"/>
      <c r="G9" s="161"/>
      <c r="H9" s="161"/>
      <c r="I9" s="161"/>
      <c r="J9" s="161"/>
      <c r="K9" s="161"/>
      <c r="L9" s="161"/>
      <c r="M9" s="161"/>
      <c r="N9" s="135"/>
      <c r="O9" s="167" t="s">
        <v>9</v>
      </c>
      <c r="P9" s="168"/>
      <c r="Q9" s="168"/>
      <c r="R9" s="168"/>
      <c r="S9" s="168"/>
      <c r="T9" s="168"/>
      <c r="U9" s="168"/>
      <c r="V9" s="168"/>
      <c r="W9" s="168"/>
      <c r="X9" s="168"/>
      <c r="Y9" s="169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1"/>
      <c r="AN9" s="1"/>
      <c r="AO9" s="1"/>
      <c r="AP9" s="1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72" t="s">
        <v>10</v>
      </c>
      <c r="BC9" s="173"/>
      <c r="BD9" s="1"/>
      <c r="BE9" s="1"/>
      <c r="BF9" s="1"/>
      <c r="BR9" s="1"/>
      <c r="BS9" s="1"/>
      <c r="BT9" s="1"/>
    </row>
    <row r="10" spans="2:72" s="3" customFormat="1" ht="16.5" customHeight="1" thickBot="1">
      <c r="B10" s="160"/>
      <c r="C10" s="160"/>
      <c r="D10" s="160"/>
      <c r="E10" s="160"/>
      <c r="F10" s="161"/>
      <c r="G10" s="161"/>
      <c r="H10" s="161"/>
      <c r="I10" s="161"/>
      <c r="J10" s="161"/>
      <c r="K10" s="161"/>
      <c r="L10" s="161"/>
      <c r="M10" s="161"/>
      <c r="N10" s="135"/>
      <c r="O10" s="162" t="s">
        <v>90</v>
      </c>
      <c r="P10" s="163"/>
      <c r="Q10" s="163"/>
      <c r="R10" s="163"/>
      <c r="S10" s="163"/>
      <c r="T10" s="163"/>
      <c r="U10" s="163"/>
      <c r="V10" s="163"/>
      <c r="W10" s="163"/>
      <c r="X10" s="164"/>
      <c r="Y10" s="138" t="s">
        <v>89</v>
      </c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6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74"/>
      <c r="BC10" s="175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2:72" s="3" customFormat="1" ht="13.5" customHeight="1">
      <c r="B11" s="160" t="s">
        <v>11</v>
      </c>
      <c r="C11" s="160"/>
      <c r="D11" s="160"/>
      <c r="E11" s="160"/>
      <c r="F11" s="161"/>
      <c r="G11" s="161"/>
      <c r="H11" s="161"/>
      <c r="I11" s="161"/>
      <c r="J11" s="161"/>
      <c r="K11" s="161"/>
      <c r="L11" s="161"/>
      <c r="M11" s="161"/>
      <c r="N11" s="1"/>
      <c r="O11" s="8" t="s">
        <v>12</v>
      </c>
      <c r="P11" s="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7"/>
      <c r="AN11" s="1"/>
      <c r="AO11" s="176" t="s">
        <v>13</v>
      </c>
      <c r="AP11" s="179"/>
      <c r="AQ11" s="179"/>
      <c r="AR11" s="179"/>
      <c r="AS11" s="179"/>
      <c r="AT11" s="181" t="s">
        <v>14</v>
      </c>
      <c r="AU11" s="183"/>
      <c r="AV11" s="183"/>
      <c r="AW11" s="183"/>
      <c r="AX11" s="183"/>
      <c r="AY11" s="183"/>
      <c r="AZ11" s="185" t="s">
        <v>15</v>
      </c>
      <c r="BA11" s="1"/>
      <c r="BB11" s="174"/>
      <c r="BC11" s="175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2:72" s="3" customFormat="1" ht="13.5" customHeight="1">
      <c r="B12" s="160"/>
      <c r="C12" s="160"/>
      <c r="D12" s="160"/>
      <c r="E12" s="160"/>
      <c r="F12" s="161"/>
      <c r="G12" s="161"/>
      <c r="H12" s="161"/>
      <c r="I12" s="161"/>
      <c r="J12" s="161"/>
      <c r="K12" s="161"/>
      <c r="L12" s="161"/>
      <c r="M12" s="161"/>
      <c r="N12" s="1"/>
      <c r="O12" s="6"/>
      <c r="P12" s="187" t="s">
        <v>16</v>
      </c>
      <c r="Q12" s="187"/>
      <c r="R12" s="187"/>
      <c r="S12" s="187"/>
      <c r="T12" s="2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7"/>
      <c r="AN12" s="1"/>
      <c r="AO12" s="177"/>
      <c r="AP12" s="180"/>
      <c r="AQ12" s="180"/>
      <c r="AR12" s="180"/>
      <c r="AS12" s="180"/>
      <c r="AT12" s="182"/>
      <c r="AU12" s="184"/>
      <c r="AV12" s="184"/>
      <c r="AW12" s="184"/>
      <c r="AX12" s="184"/>
      <c r="AY12" s="184"/>
      <c r="AZ12" s="186"/>
      <c r="BA12" s="1"/>
      <c r="BB12" s="174"/>
      <c r="BC12" s="175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2:72" s="3" customFormat="1" ht="13.5" customHeight="1">
      <c r="B13" s="160" t="s">
        <v>17</v>
      </c>
      <c r="C13" s="160"/>
      <c r="D13" s="160"/>
      <c r="E13" s="160"/>
      <c r="F13" s="189"/>
      <c r="G13" s="189"/>
      <c r="H13" s="189"/>
      <c r="I13" s="189"/>
      <c r="J13" s="189"/>
      <c r="K13" s="189"/>
      <c r="L13" s="189"/>
      <c r="M13" s="189"/>
      <c r="N13" s="1"/>
      <c r="O13" s="6"/>
      <c r="P13" s="187"/>
      <c r="Q13" s="187"/>
      <c r="R13" s="187"/>
      <c r="S13" s="187"/>
      <c r="T13" s="2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7"/>
      <c r="AN13" s="1"/>
      <c r="AO13" s="177"/>
      <c r="AP13" s="180"/>
      <c r="AQ13" s="180"/>
      <c r="AR13" s="180"/>
      <c r="AS13" s="180"/>
      <c r="AT13" s="182"/>
      <c r="AU13" s="184"/>
      <c r="AV13" s="184"/>
      <c r="AW13" s="184"/>
      <c r="AX13" s="184"/>
      <c r="AY13" s="184"/>
      <c r="AZ13" s="186"/>
      <c r="BA13" s="1"/>
      <c r="BB13" s="174"/>
      <c r="BC13" s="175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2:72" s="3" customFormat="1" ht="13.5" customHeight="1">
      <c r="B14" s="160"/>
      <c r="C14" s="160"/>
      <c r="D14" s="160"/>
      <c r="E14" s="160"/>
      <c r="F14" s="189"/>
      <c r="G14" s="189"/>
      <c r="H14" s="189"/>
      <c r="I14" s="189"/>
      <c r="J14" s="189"/>
      <c r="K14" s="189"/>
      <c r="L14" s="189"/>
      <c r="M14" s="189"/>
      <c r="N14" s="1"/>
      <c r="O14" s="6"/>
      <c r="P14" s="187" t="s">
        <v>18</v>
      </c>
      <c r="Q14" s="187"/>
      <c r="R14" s="187"/>
      <c r="S14" s="187"/>
      <c r="T14" s="2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7"/>
      <c r="AN14" s="1"/>
      <c r="AO14" s="177"/>
      <c r="AP14" s="10" t="s">
        <v>19</v>
      </c>
      <c r="AQ14" s="11"/>
      <c r="AR14" s="11"/>
      <c r="AS14" s="11"/>
      <c r="AT14" s="191"/>
      <c r="AU14" s="191"/>
      <c r="AV14" s="191"/>
      <c r="AW14" s="191"/>
      <c r="AX14" s="191"/>
      <c r="AY14" s="191"/>
      <c r="AZ14" s="12"/>
      <c r="BA14" s="1"/>
      <c r="BB14" s="174"/>
      <c r="BC14" s="175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2:72" s="3" customFormat="1" ht="12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187"/>
      <c r="Q15" s="187"/>
      <c r="R15" s="187"/>
      <c r="S15" s="187"/>
      <c r="T15" s="13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7"/>
      <c r="AN15" s="1"/>
      <c r="AO15" s="177"/>
      <c r="AP15" s="10" t="s">
        <v>20</v>
      </c>
      <c r="AQ15" s="11"/>
      <c r="AR15" s="11"/>
      <c r="AS15" s="11"/>
      <c r="AT15" s="192"/>
      <c r="AU15" s="192"/>
      <c r="AV15" s="192"/>
      <c r="AW15" s="192"/>
      <c r="AX15" s="192"/>
      <c r="AY15" s="192"/>
      <c r="AZ15" s="12"/>
      <c r="BA15" s="1"/>
      <c r="BB15" s="174"/>
      <c r="BC15" s="175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2:72" s="3" customFormat="1" ht="13.5" customHeight="1">
      <c r="B16" s="193" t="s">
        <v>21</v>
      </c>
      <c r="C16" s="193"/>
      <c r="D16" s="193"/>
      <c r="E16" s="193"/>
      <c r="F16" s="194"/>
      <c r="G16" s="194"/>
      <c r="H16" s="194"/>
      <c r="I16" s="14" t="s">
        <v>22</v>
      </c>
      <c r="J16" s="194"/>
      <c r="K16" s="194"/>
      <c r="L16" s="14" t="s">
        <v>23</v>
      </c>
      <c r="M16" s="15"/>
      <c r="N16" s="1"/>
      <c r="O16" s="6"/>
      <c r="P16" s="187" t="s">
        <v>24</v>
      </c>
      <c r="Q16" s="187"/>
      <c r="R16" s="187"/>
      <c r="S16" s="187"/>
      <c r="T16" s="2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7"/>
      <c r="AN16" s="1"/>
      <c r="AO16" s="177"/>
      <c r="AP16" s="16" t="s">
        <v>25</v>
      </c>
      <c r="AQ16" s="2"/>
      <c r="AR16" s="2"/>
      <c r="AS16" s="2"/>
      <c r="AT16" s="2"/>
      <c r="AU16" s="2"/>
      <c r="AV16" s="2"/>
      <c r="AW16" s="2"/>
      <c r="AX16" s="2"/>
      <c r="AY16" s="2"/>
      <c r="AZ16" s="17"/>
      <c r="BA16" s="1"/>
      <c r="BB16" s="174"/>
      <c r="BC16" s="175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2:72" s="3" customFormat="1" ht="6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187"/>
      <c r="Q17" s="187"/>
      <c r="R17" s="187"/>
      <c r="S17" s="187"/>
      <c r="T17" s="13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7"/>
      <c r="AN17" s="1"/>
      <c r="AO17" s="177"/>
      <c r="AP17" s="2"/>
      <c r="AQ17" s="195"/>
      <c r="AR17" s="195"/>
      <c r="AS17" s="195"/>
      <c r="AT17" s="195"/>
      <c r="AU17" s="195"/>
      <c r="AV17" s="195"/>
      <c r="AW17" s="195"/>
      <c r="AX17" s="195"/>
      <c r="AY17" s="195"/>
      <c r="AZ17" s="196"/>
      <c r="BA17" s="1"/>
      <c r="BB17" s="174"/>
      <c r="BC17" s="175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2:72" s="3" customFormat="1" ht="13.5" customHeight="1" thickBot="1">
      <c r="B18" s="193" t="s">
        <v>26</v>
      </c>
      <c r="C18" s="193"/>
      <c r="D18" s="193"/>
      <c r="E18" s="193"/>
      <c r="F18" s="199"/>
      <c r="G18" s="199"/>
      <c r="H18" s="199"/>
      <c r="I18" s="199"/>
      <c r="J18" s="199"/>
      <c r="K18" s="199"/>
      <c r="L18" s="199"/>
      <c r="M18" s="199"/>
      <c r="N18" s="1"/>
      <c r="O18" s="6"/>
      <c r="P18" s="2"/>
      <c r="Q18" s="2"/>
      <c r="R18" s="2"/>
      <c r="S18" s="2"/>
      <c r="T18" s="2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7"/>
      <c r="AN18" s="1"/>
      <c r="AO18" s="178"/>
      <c r="AP18" s="18"/>
      <c r="AQ18" s="197"/>
      <c r="AR18" s="197"/>
      <c r="AS18" s="197"/>
      <c r="AT18" s="197"/>
      <c r="AU18" s="197"/>
      <c r="AV18" s="197"/>
      <c r="AW18" s="197"/>
      <c r="AX18" s="197"/>
      <c r="AY18" s="197"/>
      <c r="AZ18" s="198"/>
      <c r="BA18" s="1"/>
      <c r="BB18" s="174"/>
      <c r="BC18" s="175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2:72" s="3" customFormat="1" ht="6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6"/>
      <c r="P19" s="187" t="s">
        <v>27</v>
      </c>
      <c r="Q19" s="187"/>
      <c r="R19" s="187"/>
      <c r="S19" s="187"/>
      <c r="T19" s="2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7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74"/>
      <c r="BC19" s="175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2:55" ht="13.5" customHeight="1">
      <c r="B20" s="201" t="s">
        <v>28</v>
      </c>
      <c r="C20" s="202"/>
      <c r="D20" s="202"/>
      <c r="E20" s="202"/>
      <c r="F20" s="203"/>
      <c r="G20" s="207"/>
      <c r="H20" s="208"/>
      <c r="I20" s="208"/>
      <c r="J20" s="208"/>
      <c r="K20" s="208"/>
      <c r="L20" s="208"/>
      <c r="M20" s="209"/>
      <c r="O20" s="6"/>
      <c r="P20" s="187"/>
      <c r="Q20" s="187"/>
      <c r="R20" s="187"/>
      <c r="S20" s="187"/>
      <c r="T20" s="2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7"/>
      <c r="AN20" s="41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B20" s="213" t="s">
        <v>29</v>
      </c>
      <c r="BC20" s="214"/>
    </row>
    <row r="21" spans="2:55" ht="7.5" customHeight="1">
      <c r="B21" s="204"/>
      <c r="C21" s="205"/>
      <c r="D21" s="205"/>
      <c r="E21" s="205"/>
      <c r="F21" s="206"/>
      <c r="G21" s="210"/>
      <c r="H21" s="211"/>
      <c r="I21" s="211"/>
      <c r="J21" s="211"/>
      <c r="K21" s="211"/>
      <c r="L21" s="211"/>
      <c r="M21" s="212"/>
      <c r="O21" s="19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1"/>
      <c r="AN21" s="41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B21" s="213"/>
      <c r="BC21" s="214"/>
    </row>
    <row r="22" spans="2:55" ht="4.5" customHeight="1">
      <c r="B22" s="22"/>
      <c r="C22" s="22"/>
      <c r="D22" s="22"/>
      <c r="E22" s="22"/>
      <c r="F22" s="22"/>
      <c r="G22" s="23"/>
      <c r="H22" s="23"/>
      <c r="I22" s="23"/>
      <c r="J22" s="23"/>
      <c r="K22" s="23"/>
      <c r="L22" s="23"/>
      <c r="M22" s="2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41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B22" s="213"/>
      <c r="BC22" s="214"/>
    </row>
    <row r="23" spans="3:55" ht="12" customHeight="1" thickBot="1">
      <c r="C23" s="24" t="s">
        <v>74</v>
      </c>
      <c r="AN23" s="41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B23" s="213"/>
      <c r="BC23" s="214"/>
    </row>
    <row r="24" spans="2:55" ht="12" customHeight="1">
      <c r="B24" s="332" t="s">
        <v>72</v>
      </c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4"/>
      <c r="N24" s="328" t="s">
        <v>71</v>
      </c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38" t="s">
        <v>59</v>
      </c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39"/>
      <c r="AL24" s="329" t="s">
        <v>60</v>
      </c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39"/>
      <c r="AX24" s="86"/>
      <c r="AY24" s="86"/>
      <c r="AZ24" s="42"/>
      <c r="BB24" s="213"/>
      <c r="BC24" s="214"/>
    </row>
    <row r="25" spans="2:67" ht="12" customHeight="1" thickBot="1">
      <c r="B25" s="335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7"/>
      <c r="N25" s="330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0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40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40"/>
      <c r="AX25" s="86"/>
      <c r="AY25" s="86"/>
      <c r="AZ25" s="43"/>
      <c r="BB25" s="213"/>
      <c r="BC25" s="214"/>
      <c r="BH25" s="233"/>
      <c r="BI25" s="233"/>
      <c r="BJ25" s="233"/>
      <c r="BK25" s="233"/>
      <c r="BL25" s="234"/>
      <c r="BM25" s="234"/>
      <c r="BN25" s="234"/>
      <c r="BO25" s="234"/>
    </row>
    <row r="26" spans="2:67" ht="12" customHeight="1">
      <c r="B26" s="112"/>
      <c r="C26" s="107"/>
      <c r="D26" s="341" t="s">
        <v>87</v>
      </c>
      <c r="E26" s="342"/>
      <c r="F26" s="342"/>
      <c r="G26" s="342"/>
      <c r="H26" s="342"/>
      <c r="I26" s="342"/>
      <c r="J26" s="342"/>
      <c r="K26" s="342"/>
      <c r="L26" s="342"/>
      <c r="M26" s="118"/>
      <c r="N26" s="63"/>
      <c r="O26" s="49"/>
      <c r="P26" s="344">
        <f>SUMIF($AQ$39:$AQ$54,"=8%",$AK$39:$AK$54)+SUMIF('別紙内訳軽減'!$AQ$4:$AQ$36,"=8%",'別紙内訳軽減'!$AK$4:$AK$36)</f>
        <v>0</v>
      </c>
      <c r="Q26" s="344"/>
      <c r="R26" s="344"/>
      <c r="S26" s="344"/>
      <c r="T26" s="344"/>
      <c r="U26" s="344"/>
      <c r="V26" s="344"/>
      <c r="W26" s="344"/>
      <c r="X26" s="344"/>
      <c r="Y26" s="62"/>
      <c r="Z26" s="81"/>
      <c r="AA26" s="52"/>
      <c r="AB26" s="240">
        <f>INT(P26*0.08)</f>
        <v>0</v>
      </c>
      <c r="AC26" s="240"/>
      <c r="AD26" s="240"/>
      <c r="AE26" s="240"/>
      <c r="AF26" s="240"/>
      <c r="AG26" s="240"/>
      <c r="AH26" s="240"/>
      <c r="AI26" s="240"/>
      <c r="AJ26" s="240"/>
      <c r="AK26" s="17"/>
      <c r="AL26" s="45"/>
      <c r="AM26" s="9"/>
      <c r="AN26" s="242">
        <f>P26+AB26</f>
        <v>0</v>
      </c>
      <c r="AO26" s="242"/>
      <c r="AP26" s="242"/>
      <c r="AQ26" s="242"/>
      <c r="AR26" s="242"/>
      <c r="AS26" s="242"/>
      <c r="AT26" s="242"/>
      <c r="AU26" s="242"/>
      <c r="AV26" s="242"/>
      <c r="AW26" s="17"/>
      <c r="AX26" s="2"/>
      <c r="AY26" s="2"/>
      <c r="AZ26" s="43"/>
      <c r="BB26" s="213"/>
      <c r="BC26" s="214"/>
      <c r="BH26" s="233"/>
      <c r="BI26" s="233"/>
      <c r="BJ26" s="233"/>
      <c r="BK26" s="233"/>
      <c r="BL26" s="234"/>
      <c r="BM26" s="234"/>
      <c r="BN26" s="234"/>
      <c r="BO26" s="234"/>
    </row>
    <row r="27" spans="2:55" ht="12" customHeight="1">
      <c r="B27" s="113"/>
      <c r="C27" s="108"/>
      <c r="D27" s="343"/>
      <c r="E27" s="343"/>
      <c r="F27" s="343"/>
      <c r="G27" s="343"/>
      <c r="H27" s="343"/>
      <c r="I27" s="343"/>
      <c r="J27" s="343"/>
      <c r="K27" s="343"/>
      <c r="L27" s="343"/>
      <c r="M27" s="119"/>
      <c r="N27" s="82"/>
      <c r="O27" s="60"/>
      <c r="P27" s="345"/>
      <c r="Q27" s="345"/>
      <c r="R27" s="345"/>
      <c r="S27" s="345"/>
      <c r="T27" s="345"/>
      <c r="U27" s="345"/>
      <c r="V27" s="345"/>
      <c r="W27" s="345"/>
      <c r="X27" s="345"/>
      <c r="Y27" s="84"/>
      <c r="Z27" s="82"/>
      <c r="AA27" s="60"/>
      <c r="AB27" s="241"/>
      <c r="AC27" s="241"/>
      <c r="AD27" s="241"/>
      <c r="AE27" s="241"/>
      <c r="AF27" s="241"/>
      <c r="AG27" s="241"/>
      <c r="AH27" s="241"/>
      <c r="AI27" s="241"/>
      <c r="AJ27" s="241"/>
      <c r="AK27" s="78"/>
      <c r="AL27" s="14"/>
      <c r="AM27" s="4"/>
      <c r="AN27" s="243"/>
      <c r="AO27" s="243"/>
      <c r="AP27" s="243"/>
      <c r="AQ27" s="243"/>
      <c r="AR27" s="243"/>
      <c r="AS27" s="243"/>
      <c r="AT27" s="243"/>
      <c r="AU27" s="243"/>
      <c r="AV27" s="243"/>
      <c r="AW27" s="78"/>
      <c r="AX27" s="2"/>
      <c r="AY27" s="2"/>
      <c r="AZ27" s="42"/>
      <c r="BB27" s="213"/>
      <c r="BC27" s="214"/>
    </row>
    <row r="28" spans="2:55" ht="12" customHeight="1">
      <c r="B28" s="114"/>
      <c r="C28" s="109"/>
      <c r="D28" s="346" t="s">
        <v>69</v>
      </c>
      <c r="E28" s="347"/>
      <c r="F28" s="347"/>
      <c r="G28" s="347"/>
      <c r="H28" s="347"/>
      <c r="I28" s="347"/>
      <c r="J28" s="347"/>
      <c r="K28" s="347"/>
      <c r="L28" s="347"/>
      <c r="M28" s="120"/>
      <c r="N28" s="83"/>
      <c r="O28" s="58"/>
      <c r="P28" s="349">
        <f>SUMIF($AQ$39:$AQ$54,"=軽減8%",$AK$39:$AK$54)+SUMIF('別紙内訳軽減'!$AQ$4:$AQ$36,"=軽減8%",'別紙内訳軽減'!$AK$4:$AK$36)</f>
        <v>0</v>
      </c>
      <c r="Q28" s="349"/>
      <c r="R28" s="349"/>
      <c r="S28" s="349"/>
      <c r="T28" s="349"/>
      <c r="U28" s="349"/>
      <c r="V28" s="349"/>
      <c r="W28" s="349"/>
      <c r="X28" s="349"/>
      <c r="Y28" s="85"/>
      <c r="Z28" s="83"/>
      <c r="AA28" s="58"/>
      <c r="AB28" s="245">
        <f>INT(P28*0.08)</f>
        <v>0</v>
      </c>
      <c r="AC28" s="245"/>
      <c r="AD28" s="245"/>
      <c r="AE28" s="245"/>
      <c r="AF28" s="245"/>
      <c r="AG28" s="245"/>
      <c r="AH28" s="245"/>
      <c r="AI28" s="245"/>
      <c r="AJ28" s="245"/>
      <c r="AK28" s="76"/>
      <c r="AL28" s="26"/>
      <c r="AM28" s="25"/>
      <c r="AN28" s="246">
        <f>P28+AB28</f>
        <v>0</v>
      </c>
      <c r="AO28" s="246"/>
      <c r="AP28" s="246"/>
      <c r="AQ28" s="246"/>
      <c r="AR28" s="246"/>
      <c r="AS28" s="246"/>
      <c r="AT28" s="246"/>
      <c r="AU28" s="246"/>
      <c r="AV28" s="246"/>
      <c r="AW28" s="76"/>
      <c r="AX28" s="2"/>
      <c r="AY28" s="2"/>
      <c r="AZ28" s="44"/>
      <c r="BB28" s="213"/>
      <c r="BC28" s="214"/>
    </row>
    <row r="29" spans="2:55" ht="12" customHeight="1">
      <c r="B29" s="115"/>
      <c r="C29" s="108"/>
      <c r="D29" s="348"/>
      <c r="E29" s="348"/>
      <c r="F29" s="348"/>
      <c r="G29" s="348"/>
      <c r="H29" s="348"/>
      <c r="I29" s="348"/>
      <c r="J29" s="348"/>
      <c r="K29" s="348"/>
      <c r="L29" s="348"/>
      <c r="M29" s="119"/>
      <c r="N29" s="82"/>
      <c r="O29" s="60"/>
      <c r="P29" s="345"/>
      <c r="Q29" s="345"/>
      <c r="R29" s="345"/>
      <c r="S29" s="345"/>
      <c r="T29" s="345"/>
      <c r="U29" s="345"/>
      <c r="V29" s="345"/>
      <c r="W29" s="345"/>
      <c r="X29" s="345"/>
      <c r="Y29" s="84"/>
      <c r="Z29" s="82"/>
      <c r="AA29" s="60"/>
      <c r="AB29" s="241"/>
      <c r="AC29" s="241"/>
      <c r="AD29" s="241"/>
      <c r="AE29" s="241"/>
      <c r="AF29" s="241"/>
      <c r="AG29" s="241"/>
      <c r="AH29" s="241"/>
      <c r="AI29" s="241"/>
      <c r="AJ29" s="241"/>
      <c r="AK29" s="78"/>
      <c r="AL29" s="14"/>
      <c r="AM29" s="4"/>
      <c r="AN29" s="243"/>
      <c r="AO29" s="243"/>
      <c r="AP29" s="243"/>
      <c r="AQ29" s="243"/>
      <c r="AR29" s="243"/>
      <c r="AS29" s="243"/>
      <c r="AT29" s="243"/>
      <c r="AU29" s="243"/>
      <c r="AV29" s="243"/>
      <c r="AW29" s="78"/>
      <c r="AX29" s="2"/>
      <c r="AY29" s="2"/>
      <c r="AZ29" s="44"/>
      <c r="BB29" s="215"/>
      <c r="BC29" s="216"/>
    </row>
    <row r="30" spans="2:55" ht="12" customHeight="1">
      <c r="B30" s="114"/>
      <c r="C30" s="109"/>
      <c r="D30" s="346" t="s">
        <v>86</v>
      </c>
      <c r="E30" s="347"/>
      <c r="F30" s="347"/>
      <c r="G30" s="347"/>
      <c r="H30" s="347"/>
      <c r="I30" s="347"/>
      <c r="J30" s="347"/>
      <c r="K30" s="347"/>
      <c r="L30" s="347"/>
      <c r="M30" s="120"/>
      <c r="N30" s="83"/>
      <c r="O30" s="58"/>
      <c r="P30" s="349">
        <f>SUMIF($AQ$39:$AQ$54,"=10%",$AK$39:$AK$54)+SUMIF('別紙内訳軽減'!$AQ$4:$AQ$36,"=10%",'別紙内訳軽減'!$AK$4:$AK$36)</f>
        <v>0</v>
      </c>
      <c r="Q30" s="349"/>
      <c r="R30" s="349"/>
      <c r="S30" s="349"/>
      <c r="T30" s="349"/>
      <c r="U30" s="349"/>
      <c r="V30" s="349"/>
      <c r="W30" s="349"/>
      <c r="X30" s="349"/>
      <c r="Y30" s="85"/>
      <c r="Z30" s="83"/>
      <c r="AA30" s="58"/>
      <c r="AB30" s="245">
        <f>INT(P30*0.1)</f>
        <v>0</v>
      </c>
      <c r="AC30" s="245"/>
      <c r="AD30" s="245"/>
      <c r="AE30" s="245"/>
      <c r="AF30" s="245"/>
      <c r="AG30" s="245"/>
      <c r="AH30" s="245"/>
      <c r="AI30" s="245"/>
      <c r="AJ30" s="245"/>
      <c r="AK30" s="76"/>
      <c r="AL30" s="26"/>
      <c r="AM30" s="25"/>
      <c r="AN30" s="246">
        <f>P30+AB30</f>
        <v>0</v>
      </c>
      <c r="AO30" s="246"/>
      <c r="AP30" s="246"/>
      <c r="AQ30" s="246"/>
      <c r="AR30" s="246"/>
      <c r="AS30" s="246"/>
      <c r="AT30" s="246"/>
      <c r="AU30" s="246"/>
      <c r="AV30" s="246"/>
      <c r="AW30" s="76"/>
      <c r="AX30" s="2"/>
      <c r="AY30" s="2"/>
      <c r="BA30" s="27"/>
      <c r="BB30" s="27"/>
      <c r="BC30" s="27"/>
    </row>
    <row r="31" spans="2:55" ht="12" customHeight="1">
      <c r="B31" s="113"/>
      <c r="C31" s="108"/>
      <c r="D31" s="348"/>
      <c r="E31" s="348"/>
      <c r="F31" s="348"/>
      <c r="G31" s="348"/>
      <c r="H31" s="348"/>
      <c r="I31" s="348"/>
      <c r="J31" s="348"/>
      <c r="K31" s="348"/>
      <c r="L31" s="348"/>
      <c r="M31" s="119"/>
      <c r="N31" s="82"/>
      <c r="O31" s="60"/>
      <c r="P31" s="345"/>
      <c r="Q31" s="345"/>
      <c r="R31" s="345"/>
      <c r="S31" s="345"/>
      <c r="T31" s="345"/>
      <c r="U31" s="345"/>
      <c r="V31" s="345"/>
      <c r="W31" s="345"/>
      <c r="X31" s="345"/>
      <c r="Y31" s="84"/>
      <c r="Z31" s="82"/>
      <c r="AA31" s="60"/>
      <c r="AB31" s="241"/>
      <c r="AC31" s="241"/>
      <c r="AD31" s="241"/>
      <c r="AE31" s="241"/>
      <c r="AF31" s="241"/>
      <c r="AG31" s="241"/>
      <c r="AH31" s="241"/>
      <c r="AI31" s="241"/>
      <c r="AJ31" s="241"/>
      <c r="AK31" s="78"/>
      <c r="AL31" s="14"/>
      <c r="AM31" s="4"/>
      <c r="AN31" s="243"/>
      <c r="AO31" s="243"/>
      <c r="AP31" s="243"/>
      <c r="AQ31" s="243"/>
      <c r="AR31" s="243"/>
      <c r="AS31" s="243"/>
      <c r="AT31" s="243"/>
      <c r="AU31" s="243"/>
      <c r="AV31" s="243"/>
      <c r="AW31" s="78"/>
      <c r="AX31" s="2"/>
      <c r="AY31" s="2"/>
      <c r="BA31" s="27"/>
      <c r="BB31" s="27"/>
      <c r="BC31" s="27"/>
    </row>
    <row r="32" spans="2:55" ht="12" customHeight="1">
      <c r="B32" s="114"/>
      <c r="C32" s="109"/>
      <c r="D32" s="346" t="s">
        <v>61</v>
      </c>
      <c r="E32" s="347"/>
      <c r="F32" s="347"/>
      <c r="G32" s="347"/>
      <c r="H32" s="347"/>
      <c r="I32" s="347"/>
      <c r="J32" s="347"/>
      <c r="K32" s="347"/>
      <c r="L32" s="347"/>
      <c r="M32" s="120"/>
      <c r="N32" s="83"/>
      <c r="O32" s="58"/>
      <c r="P32" s="349">
        <f>SUMIF($AQ$39:$AQ$54,"非課税",$AK$39:$AK$54)+SUMIF('別紙内訳軽減'!$AQ$4:$AQ$36,"非課税",'別紙内訳軽減'!$AK$4:$AK$36)+SUMIF($AQ$39:$AQ$54,"不課税",$AK$39:$AK$54)+SUMIF('別紙内訳軽減'!$AQ$4:$AQ$36,"不課税",'別紙内訳軽減'!$AK$4:$AK$36)</f>
        <v>0</v>
      </c>
      <c r="Q32" s="349"/>
      <c r="R32" s="349"/>
      <c r="S32" s="349"/>
      <c r="T32" s="349"/>
      <c r="U32" s="349"/>
      <c r="V32" s="349"/>
      <c r="W32" s="349"/>
      <c r="X32" s="349"/>
      <c r="Y32" s="85"/>
      <c r="Z32" s="83"/>
      <c r="AA32" s="58"/>
      <c r="AB32" s="249"/>
      <c r="AC32" s="249"/>
      <c r="AD32" s="249"/>
      <c r="AE32" s="249"/>
      <c r="AF32" s="249"/>
      <c r="AG32" s="249"/>
      <c r="AH32" s="249"/>
      <c r="AI32" s="249"/>
      <c r="AJ32" s="249"/>
      <c r="AK32" s="76"/>
      <c r="AL32" s="26"/>
      <c r="AM32" s="25"/>
      <c r="AN32" s="246">
        <f>P32+AB32</f>
        <v>0</v>
      </c>
      <c r="AO32" s="246"/>
      <c r="AP32" s="246"/>
      <c r="AQ32" s="246"/>
      <c r="AR32" s="246"/>
      <c r="AS32" s="246"/>
      <c r="AT32" s="246"/>
      <c r="AU32" s="246"/>
      <c r="AV32" s="246"/>
      <c r="AW32" s="76"/>
      <c r="AX32" s="2"/>
      <c r="AY32" s="2"/>
      <c r="BA32" s="27"/>
      <c r="BB32" s="27"/>
      <c r="BC32" s="27"/>
    </row>
    <row r="33" spans="2:55" ht="12" customHeight="1" thickBot="1">
      <c r="B33" s="116"/>
      <c r="C33" s="110"/>
      <c r="D33" s="350"/>
      <c r="E33" s="350"/>
      <c r="F33" s="350"/>
      <c r="G33" s="350"/>
      <c r="H33" s="350"/>
      <c r="I33" s="350"/>
      <c r="J33" s="350"/>
      <c r="K33" s="350"/>
      <c r="L33" s="350"/>
      <c r="M33" s="121"/>
      <c r="N33" s="91"/>
      <c r="O33" s="92"/>
      <c r="P33" s="351"/>
      <c r="Q33" s="351"/>
      <c r="R33" s="351"/>
      <c r="S33" s="351"/>
      <c r="T33" s="351"/>
      <c r="U33" s="351"/>
      <c r="V33" s="351"/>
      <c r="W33" s="351"/>
      <c r="X33" s="351"/>
      <c r="Y33" s="93"/>
      <c r="Z33" s="91"/>
      <c r="AA33" s="92"/>
      <c r="AB33" s="250"/>
      <c r="AC33" s="250"/>
      <c r="AD33" s="250"/>
      <c r="AE33" s="250"/>
      <c r="AF33" s="250"/>
      <c r="AG33" s="250"/>
      <c r="AH33" s="250"/>
      <c r="AI33" s="250"/>
      <c r="AJ33" s="250"/>
      <c r="AK33" s="94"/>
      <c r="AL33" s="95"/>
      <c r="AM33" s="89"/>
      <c r="AN33" s="251"/>
      <c r="AO33" s="251"/>
      <c r="AP33" s="251"/>
      <c r="AQ33" s="251"/>
      <c r="AR33" s="251"/>
      <c r="AS33" s="251"/>
      <c r="AT33" s="251"/>
      <c r="AU33" s="251"/>
      <c r="AV33" s="251"/>
      <c r="AW33" s="94"/>
      <c r="AX33" s="2"/>
      <c r="AY33" s="2"/>
      <c r="BA33" s="27"/>
      <c r="BB33" s="27"/>
      <c r="BC33" s="27"/>
    </row>
    <row r="34" spans="2:55" ht="12" customHeight="1" thickTop="1">
      <c r="B34" s="112"/>
      <c r="C34" s="107"/>
      <c r="D34" s="352" t="s">
        <v>70</v>
      </c>
      <c r="E34" s="352"/>
      <c r="F34" s="352"/>
      <c r="G34" s="352"/>
      <c r="H34" s="352"/>
      <c r="I34" s="352"/>
      <c r="J34" s="352"/>
      <c r="K34" s="352"/>
      <c r="L34" s="352"/>
      <c r="M34" s="122"/>
      <c r="N34" s="124"/>
      <c r="O34" s="125"/>
      <c r="P34" s="254">
        <f>SUM(P26:X33)</f>
        <v>0</v>
      </c>
      <c r="Q34" s="254"/>
      <c r="R34" s="254"/>
      <c r="S34" s="254"/>
      <c r="T34" s="254"/>
      <c r="U34" s="254"/>
      <c r="V34" s="254"/>
      <c r="W34" s="254"/>
      <c r="X34" s="254"/>
      <c r="Y34" s="118"/>
      <c r="Z34" s="124"/>
      <c r="AA34" s="125"/>
      <c r="AB34" s="254">
        <f>SUM(AB26:AJ33)</f>
        <v>0</v>
      </c>
      <c r="AC34" s="254"/>
      <c r="AD34" s="254"/>
      <c r="AE34" s="254"/>
      <c r="AF34" s="254"/>
      <c r="AG34" s="254"/>
      <c r="AH34" s="254"/>
      <c r="AI34" s="254"/>
      <c r="AJ34" s="254"/>
      <c r="AK34" s="126"/>
      <c r="AL34" s="127"/>
      <c r="AM34" s="107"/>
      <c r="AN34" s="354">
        <f>SUM(AN26:AV33)</f>
        <v>0</v>
      </c>
      <c r="AO34" s="354"/>
      <c r="AP34" s="354"/>
      <c r="AQ34" s="354"/>
      <c r="AR34" s="354"/>
      <c r="AS34" s="354"/>
      <c r="AT34" s="354"/>
      <c r="AU34" s="354"/>
      <c r="AV34" s="354"/>
      <c r="AW34" s="126"/>
      <c r="AX34" s="2"/>
      <c r="AY34" s="2"/>
      <c r="BA34" s="27"/>
      <c r="BB34" s="27"/>
      <c r="BC34" s="27"/>
    </row>
    <row r="35" spans="2:51" ht="12" customHeight="1" thickBot="1">
      <c r="B35" s="117"/>
      <c r="C35" s="111"/>
      <c r="D35" s="353"/>
      <c r="E35" s="353"/>
      <c r="F35" s="353"/>
      <c r="G35" s="353"/>
      <c r="H35" s="353"/>
      <c r="I35" s="353"/>
      <c r="J35" s="353"/>
      <c r="K35" s="353"/>
      <c r="L35" s="353"/>
      <c r="M35" s="123"/>
      <c r="N35" s="128"/>
      <c r="O35" s="129"/>
      <c r="P35" s="255"/>
      <c r="Q35" s="255"/>
      <c r="R35" s="255"/>
      <c r="S35" s="255"/>
      <c r="T35" s="255"/>
      <c r="U35" s="255"/>
      <c r="V35" s="255"/>
      <c r="W35" s="255"/>
      <c r="X35" s="255"/>
      <c r="Y35" s="130"/>
      <c r="Z35" s="128"/>
      <c r="AA35" s="129"/>
      <c r="AB35" s="255"/>
      <c r="AC35" s="255"/>
      <c r="AD35" s="255"/>
      <c r="AE35" s="255"/>
      <c r="AF35" s="255"/>
      <c r="AG35" s="255"/>
      <c r="AH35" s="255"/>
      <c r="AI35" s="255"/>
      <c r="AJ35" s="255"/>
      <c r="AK35" s="131"/>
      <c r="AL35" s="132"/>
      <c r="AM35" s="111"/>
      <c r="AN35" s="355"/>
      <c r="AO35" s="355"/>
      <c r="AP35" s="355"/>
      <c r="AQ35" s="355"/>
      <c r="AR35" s="355"/>
      <c r="AS35" s="355"/>
      <c r="AT35" s="355"/>
      <c r="AU35" s="355"/>
      <c r="AV35" s="355"/>
      <c r="AW35" s="131"/>
      <c r="AX35" s="2"/>
      <c r="AY35" s="2"/>
    </row>
    <row r="36" spans="3:55" ht="13.5">
      <c r="C36" s="259" t="s">
        <v>62</v>
      </c>
      <c r="D36" s="259"/>
      <c r="E36" s="259"/>
      <c r="F36" s="259"/>
      <c r="AT36" s="194"/>
      <c r="AU36" s="194"/>
      <c r="AV36" s="194"/>
      <c r="AW36" s="28" t="s">
        <v>30</v>
      </c>
      <c r="BA36" s="260"/>
      <c r="BB36" s="260"/>
      <c r="BC36" s="260"/>
    </row>
    <row r="37" spans="3:6" ht="4.5" customHeight="1" thickBot="1">
      <c r="C37" s="259"/>
      <c r="D37" s="259"/>
      <c r="E37" s="259"/>
      <c r="F37" s="259"/>
    </row>
    <row r="38" spans="2:67" ht="18" customHeight="1">
      <c r="B38" s="261" t="s">
        <v>31</v>
      </c>
      <c r="C38" s="262"/>
      <c r="D38" s="262" t="s">
        <v>32</v>
      </c>
      <c r="E38" s="262"/>
      <c r="F38" s="263" t="s">
        <v>33</v>
      </c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264"/>
      <c r="X38" s="262" t="s">
        <v>34</v>
      </c>
      <c r="Y38" s="262"/>
      <c r="Z38" s="262"/>
      <c r="AA38" s="262" t="s">
        <v>35</v>
      </c>
      <c r="AB38" s="262"/>
      <c r="AC38" s="262"/>
      <c r="AD38" s="262"/>
      <c r="AE38" s="262"/>
      <c r="AF38" s="262" t="s">
        <v>36</v>
      </c>
      <c r="AG38" s="262"/>
      <c r="AH38" s="262"/>
      <c r="AI38" s="262"/>
      <c r="AJ38" s="262"/>
      <c r="AK38" s="262" t="s">
        <v>37</v>
      </c>
      <c r="AL38" s="262"/>
      <c r="AM38" s="262"/>
      <c r="AN38" s="262"/>
      <c r="AO38" s="262"/>
      <c r="AP38" s="262"/>
      <c r="AQ38" s="263" t="s">
        <v>54</v>
      </c>
      <c r="AR38" s="168"/>
      <c r="AS38" s="264"/>
      <c r="AT38" s="262" t="s">
        <v>38</v>
      </c>
      <c r="AU38" s="262"/>
      <c r="AV38" s="262"/>
      <c r="AW38" s="262"/>
      <c r="AX38" s="262"/>
      <c r="AY38" s="262"/>
      <c r="AZ38" s="262"/>
      <c r="BA38" s="262"/>
      <c r="BB38" s="262"/>
      <c r="BC38" s="265"/>
      <c r="BM38" s="106" t="s">
        <v>64</v>
      </c>
      <c r="BN38" s="98"/>
      <c r="BO38" s="99"/>
    </row>
    <row r="39" spans="2:67" ht="27" customHeight="1">
      <c r="B39" s="266"/>
      <c r="C39" s="267"/>
      <c r="D39" s="267"/>
      <c r="E39" s="267"/>
      <c r="F39" s="268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70"/>
      <c r="X39" s="267"/>
      <c r="Y39" s="267"/>
      <c r="Z39" s="267"/>
      <c r="AA39" s="271"/>
      <c r="AB39" s="271"/>
      <c r="AC39" s="271"/>
      <c r="AD39" s="271"/>
      <c r="AE39" s="271"/>
      <c r="AF39" s="272"/>
      <c r="AG39" s="272"/>
      <c r="AH39" s="272"/>
      <c r="AI39" s="272"/>
      <c r="AJ39" s="272"/>
      <c r="AK39" s="273">
        <f>INT(AA39*AF39)</f>
        <v>0</v>
      </c>
      <c r="AL39" s="273"/>
      <c r="AM39" s="273"/>
      <c r="AN39" s="273"/>
      <c r="AO39" s="273"/>
      <c r="AP39" s="273"/>
      <c r="AQ39" s="274"/>
      <c r="AR39" s="275"/>
      <c r="AS39" s="276"/>
      <c r="AT39" s="277"/>
      <c r="AU39" s="277"/>
      <c r="AV39" s="277"/>
      <c r="AW39" s="277"/>
      <c r="AX39" s="277"/>
      <c r="AY39" s="277"/>
      <c r="AZ39" s="277"/>
      <c r="BA39" s="277"/>
      <c r="BB39" s="277"/>
      <c r="BC39" s="278"/>
      <c r="BM39" s="359">
        <v>0.1</v>
      </c>
      <c r="BN39" s="360"/>
      <c r="BO39" s="100"/>
    </row>
    <row r="40" spans="2:67" ht="27" customHeight="1">
      <c r="B40" s="266"/>
      <c r="C40" s="267"/>
      <c r="D40" s="267"/>
      <c r="E40" s="267"/>
      <c r="F40" s="268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70"/>
      <c r="X40" s="267"/>
      <c r="Y40" s="267"/>
      <c r="Z40" s="267"/>
      <c r="AA40" s="271"/>
      <c r="AB40" s="271"/>
      <c r="AC40" s="271"/>
      <c r="AD40" s="271"/>
      <c r="AE40" s="271"/>
      <c r="AF40" s="272"/>
      <c r="AG40" s="272"/>
      <c r="AH40" s="272"/>
      <c r="AI40" s="272"/>
      <c r="AJ40" s="272"/>
      <c r="AK40" s="273">
        <f aca="true" t="shared" si="0" ref="AK40:AK53">INT(AA40*AF40)</f>
        <v>0</v>
      </c>
      <c r="AL40" s="273"/>
      <c r="AM40" s="273"/>
      <c r="AN40" s="273"/>
      <c r="AO40" s="273"/>
      <c r="AP40" s="273"/>
      <c r="AQ40" s="274"/>
      <c r="AR40" s="275"/>
      <c r="AS40" s="276"/>
      <c r="AT40" s="277"/>
      <c r="AU40" s="277"/>
      <c r="AV40" s="277"/>
      <c r="AW40" s="277"/>
      <c r="AX40" s="277"/>
      <c r="AY40" s="277"/>
      <c r="AZ40" s="277"/>
      <c r="BA40" s="277"/>
      <c r="BB40" s="277"/>
      <c r="BC40" s="278"/>
      <c r="BM40" s="359">
        <v>0.08</v>
      </c>
      <c r="BN40" s="360"/>
      <c r="BO40" s="100"/>
    </row>
    <row r="41" spans="2:67" ht="27" customHeight="1">
      <c r="B41" s="266"/>
      <c r="C41" s="267"/>
      <c r="D41" s="267"/>
      <c r="E41" s="267"/>
      <c r="F41" s="268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70"/>
      <c r="X41" s="267"/>
      <c r="Y41" s="267"/>
      <c r="Z41" s="267"/>
      <c r="AA41" s="271"/>
      <c r="AB41" s="271"/>
      <c r="AC41" s="271"/>
      <c r="AD41" s="271"/>
      <c r="AE41" s="271"/>
      <c r="AF41" s="272"/>
      <c r="AG41" s="272"/>
      <c r="AH41" s="272"/>
      <c r="AI41" s="272"/>
      <c r="AJ41" s="272"/>
      <c r="AK41" s="273">
        <f t="shared" si="0"/>
        <v>0</v>
      </c>
      <c r="AL41" s="273"/>
      <c r="AM41" s="273"/>
      <c r="AN41" s="273"/>
      <c r="AO41" s="273"/>
      <c r="AP41" s="273"/>
      <c r="AQ41" s="274"/>
      <c r="AR41" s="275"/>
      <c r="AS41" s="276"/>
      <c r="AT41" s="277"/>
      <c r="AU41" s="277"/>
      <c r="AV41" s="277"/>
      <c r="AW41" s="277"/>
      <c r="AX41" s="277"/>
      <c r="AY41" s="277"/>
      <c r="AZ41" s="277"/>
      <c r="BA41" s="277"/>
      <c r="BB41" s="277"/>
      <c r="BC41" s="278"/>
      <c r="BM41" s="101" t="s">
        <v>57</v>
      </c>
      <c r="BN41" s="102"/>
      <c r="BO41" s="100"/>
    </row>
    <row r="42" spans="2:67" ht="27" customHeight="1">
      <c r="B42" s="266"/>
      <c r="C42" s="267"/>
      <c r="D42" s="267"/>
      <c r="E42" s="267"/>
      <c r="F42" s="268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70"/>
      <c r="X42" s="267"/>
      <c r="Y42" s="267"/>
      <c r="Z42" s="267"/>
      <c r="AA42" s="271"/>
      <c r="AB42" s="271"/>
      <c r="AC42" s="271"/>
      <c r="AD42" s="271"/>
      <c r="AE42" s="271"/>
      <c r="AF42" s="272"/>
      <c r="AG42" s="272"/>
      <c r="AH42" s="272"/>
      <c r="AI42" s="272"/>
      <c r="AJ42" s="272"/>
      <c r="AK42" s="273">
        <f t="shared" si="0"/>
        <v>0</v>
      </c>
      <c r="AL42" s="273"/>
      <c r="AM42" s="273"/>
      <c r="AN42" s="273"/>
      <c r="AO42" s="273"/>
      <c r="AP42" s="273"/>
      <c r="AQ42" s="274"/>
      <c r="AR42" s="275"/>
      <c r="AS42" s="276"/>
      <c r="AT42" s="277"/>
      <c r="AU42" s="277"/>
      <c r="AV42" s="277"/>
      <c r="AW42" s="277"/>
      <c r="AX42" s="277"/>
      <c r="AY42" s="277"/>
      <c r="AZ42" s="277"/>
      <c r="BA42" s="277"/>
      <c r="BB42" s="277"/>
      <c r="BC42" s="278"/>
      <c r="BM42" s="101" t="s">
        <v>55</v>
      </c>
      <c r="BN42" s="102"/>
      <c r="BO42" s="100"/>
    </row>
    <row r="43" spans="2:67" ht="27" customHeight="1">
      <c r="B43" s="266"/>
      <c r="C43" s="267"/>
      <c r="D43" s="267"/>
      <c r="E43" s="267"/>
      <c r="F43" s="268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70"/>
      <c r="X43" s="267"/>
      <c r="Y43" s="267"/>
      <c r="Z43" s="267"/>
      <c r="AA43" s="271"/>
      <c r="AB43" s="271"/>
      <c r="AC43" s="271"/>
      <c r="AD43" s="271"/>
      <c r="AE43" s="271"/>
      <c r="AF43" s="272"/>
      <c r="AG43" s="272"/>
      <c r="AH43" s="272"/>
      <c r="AI43" s="272"/>
      <c r="AJ43" s="272"/>
      <c r="AK43" s="273">
        <f t="shared" si="0"/>
        <v>0</v>
      </c>
      <c r="AL43" s="273"/>
      <c r="AM43" s="273"/>
      <c r="AN43" s="273"/>
      <c r="AO43" s="273"/>
      <c r="AP43" s="273"/>
      <c r="AQ43" s="274"/>
      <c r="AR43" s="275"/>
      <c r="AS43" s="276"/>
      <c r="AT43" s="277"/>
      <c r="AU43" s="277"/>
      <c r="AV43" s="277"/>
      <c r="AW43" s="277"/>
      <c r="AX43" s="277"/>
      <c r="AY43" s="277"/>
      <c r="AZ43" s="277"/>
      <c r="BA43" s="277"/>
      <c r="BB43" s="277"/>
      <c r="BC43" s="278"/>
      <c r="BM43" s="103" t="s">
        <v>56</v>
      </c>
      <c r="BN43" s="104"/>
      <c r="BO43" s="105"/>
    </row>
    <row r="44" spans="2:55" ht="27" customHeight="1">
      <c r="B44" s="266"/>
      <c r="C44" s="267"/>
      <c r="D44" s="267"/>
      <c r="E44" s="267"/>
      <c r="F44" s="268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70"/>
      <c r="X44" s="267"/>
      <c r="Y44" s="267"/>
      <c r="Z44" s="267"/>
      <c r="AA44" s="271"/>
      <c r="AB44" s="271"/>
      <c r="AC44" s="271"/>
      <c r="AD44" s="271"/>
      <c r="AE44" s="271"/>
      <c r="AF44" s="272"/>
      <c r="AG44" s="272"/>
      <c r="AH44" s="272"/>
      <c r="AI44" s="272"/>
      <c r="AJ44" s="272"/>
      <c r="AK44" s="273">
        <f t="shared" si="0"/>
        <v>0</v>
      </c>
      <c r="AL44" s="273"/>
      <c r="AM44" s="273"/>
      <c r="AN44" s="273"/>
      <c r="AO44" s="273"/>
      <c r="AP44" s="273"/>
      <c r="AQ44" s="274"/>
      <c r="AR44" s="275"/>
      <c r="AS44" s="276"/>
      <c r="AT44" s="277"/>
      <c r="AU44" s="277"/>
      <c r="AV44" s="277"/>
      <c r="AW44" s="277"/>
      <c r="AX44" s="277"/>
      <c r="AY44" s="277"/>
      <c r="AZ44" s="277"/>
      <c r="BA44" s="277"/>
      <c r="BB44" s="277"/>
      <c r="BC44" s="278"/>
    </row>
    <row r="45" spans="2:55" ht="27" customHeight="1">
      <c r="B45" s="266"/>
      <c r="C45" s="267"/>
      <c r="D45" s="267"/>
      <c r="E45" s="267"/>
      <c r="F45" s="268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70"/>
      <c r="X45" s="267"/>
      <c r="Y45" s="267"/>
      <c r="Z45" s="267"/>
      <c r="AA45" s="271"/>
      <c r="AB45" s="271"/>
      <c r="AC45" s="271"/>
      <c r="AD45" s="271"/>
      <c r="AE45" s="271"/>
      <c r="AF45" s="272"/>
      <c r="AG45" s="272"/>
      <c r="AH45" s="272"/>
      <c r="AI45" s="272"/>
      <c r="AJ45" s="272"/>
      <c r="AK45" s="273">
        <f t="shared" si="0"/>
        <v>0</v>
      </c>
      <c r="AL45" s="273"/>
      <c r="AM45" s="273"/>
      <c r="AN45" s="273"/>
      <c r="AO45" s="273"/>
      <c r="AP45" s="273"/>
      <c r="AQ45" s="274"/>
      <c r="AR45" s="275"/>
      <c r="AS45" s="276"/>
      <c r="AT45" s="277"/>
      <c r="AU45" s="277"/>
      <c r="AV45" s="277"/>
      <c r="AW45" s="277"/>
      <c r="AX45" s="277"/>
      <c r="AY45" s="277"/>
      <c r="AZ45" s="277"/>
      <c r="BA45" s="277"/>
      <c r="BB45" s="277"/>
      <c r="BC45" s="278"/>
    </row>
    <row r="46" spans="2:55" ht="27" customHeight="1">
      <c r="B46" s="266"/>
      <c r="C46" s="267"/>
      <c r="D46" s="267"/>
      <c r="E46" s="267"/>
      <c r="F46" s="268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70"/>
      <c r="X46" s="267"/>
      <c r="Y46" s="267"/>
      <c r="Z46" s="267"/>
      <c r="AA46" s="271"/>
      <c r="AB46" s="271"/>
      <c r="AC46" s="271"/>
      <c r="AD46" s="271"/>
      <c r="AE46" s="271"/>
      <c r="AF46" s="272"/>
      <c r="AG46" s="272"/>
      <c r="AH46" s="272"/>
      <c r="AI46" s="272"/>
      <c r="AJ46" s="272"/>
      <c r="AK46" s="273">
        <f t="shared" si="0"/>
        <v>0</v>
      </c>
      <c r="AL46" s="273"/>
      <c r="AM46" s="273"/>
      <c r="AN46" s="273"/>
      <c r="AO46" s="273"/>
      <c r="AP46" s="273"/>
      <c r="AQ46" s="274"/>
      <c r="AR46" s="275"/>
      <c r="AS46" s="276"/>
      <c r="AT46" s="277"/>
      <c r="AU46" s="277"/>
      <c r="AV46" s="277"/>
      <c r="AW46" s="277"/>
      <c r="AX46" s="277"/>
      <c r="AY46" s="277"/>
      <c r="AZ46" s="277"/>
      <c r="BA46" s="277"/>
      <c r="BB46" s="277"/>
      <c r="BC46" s="278"/>
    </row>
    <row r="47" spans="2:55" ht="27" customHeight="1">
      <c r="B47" s="266"/>
      <c r="C47" s="267"/>
      <c r="D47" s="267"/>
      <c r="E47" s="267"/>
      <c r="F47" s="268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70"/>
      <c r="X47" s="267"/>
      <c r="Y47" s="267"/>
      <c r="Z47" s="267"/>
      <c r="AA47" s="271"/>
      <c r="AB47" s="271"/>
      <c r="AC47" s="271"/>
      <c r="AD47" s="271"/>
      <c r="AE47" s="271"/>
      <c r="AF47" s="272"/>
      <c r="AG47" s="272"/>
      <c r="AH47" s="272"/>
      <c r="AI47" s="272"/>
      <c r="AJ47" s="272"/>
      <c r="AK47" s="273">
        <f>INT(AA47*AF47)</f>
        <v>0</v>
      </c>
      <c r="AL47" s="273"/>
      <c r="AM47" s="273"/>
      <c r="AN47" s="273"/>
      <c r="AO47" s="273"/>
      <c r="AP47" s="273"/>
      <c r="AQ47" s="274"/>
      <c r="AR47" s="275"/>
      <c r="AS47" s="276"/>
      <c r="AT47" s="277"/>
      <c r="AU47" s="277"/>
      <c r="AV47" s="277"/>
      <c r="AW47" s="277"/>
      <c r="AX47" s="277"/>
      <c r="AY47" s="277"/>
      <c r="AZ47" s="277"/>
      <c r="BA47" s="277"/>
      <c r="BB47" s="277"/>
      <c r="BC47" s="278"/>
    </row>
    <row r="48" spans="2:55" ht="27" customHeight="1">
      <c r="B48" s="266"/>
      <c r="C48" s="267"/>
      <c r="D48" s="267"/>
      <c r="E48" s="267"/>
      <c r="F48" s="268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70"/>
      <c r="X48" s="267"/>
      <c r="Y48" s="267"/>
      <c r="Z48" s="267"/>
      <c r="AA48" s="271"/>
      <c r="AB48" s="271"/>
      <c r="AC48" s="271"/>
      <c r="AD48" s="271"/>
      <c r="AE48" s="271"/>
      <c r="AF48" s="272"/>
      <c r="AG48" s="272"/>
      <c r="AH48" s="272"/>
      <c r="AI48" s="272"/>
      <c r="AJ48" s="272"/>
      <c r="AK48" s="273">
        <f>INT(AA48*AF48)</f>
        <v>0</v>
      </c>
      <c r="AL48" s="273"/>
      <c r="AM48" s="273"/>
      <c r="AN48" s="273"/>
      <c r="AO48" s="273"/>
      <c r="AP48" s="273"/>
      <c r="AQ48" s="274"/>
      <c r="AR48" s="275"/>
      <c r="AS48" s="276"/>
      <c r="AT48" s="277"/>
      <c r="AU48" s="277"/>
      <c r="AV48" s="277"/>
      <c r="AW48" s="277"/>
      <c r="AX48" s="277"/>
      <c r="AY48" s="277"/>
      <c r="AZ48" s="277"/>
      <c r="BA48" s="277"/>
      <c r="BB48" s="277"/>
      <c r="BC48" s="278"/>
    </row>
    <row r="49" spans="2:55" ht="27" customHeight="1">
      <c r="B49" s="266"/>
      <c r="C49" s="267"/>
      <c r="D49" s="267"/>
      <c r="E49" s="267"/>
      <c r="F49" s="268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70"/>
      <c r="X49" s="267"/>
      <c r="Y49" s="267"/>
      <c r="Z49" s="267"/>
      <c r="AA49" s="271"/>
      <c r="AB49" s="271"/>
      <c r="AC49" s="271"/>
      <c r="AD49" s="271"/>
      <c r="AE49" s="271"/>
      <c r="AF49" s="272"/>
      <c r="AG49" s="272"/>
      <c r="AH49" s="272"/>
      <c r="AI49" s="272"/>
      <c r="AJ49" s="272"/>
      <c r="AK49" s="273">
        <f>INT(AA49*AF49)</f>
        <v>0</v>
      </c>
      <c r="AL49" s="273"/>
      <c r="AM49" s="273"/>
      <c r="AN49" s="273"/>
      <c r="AO49" s="273"/>
      <c r="AP49" s="273"/>
      <c r="AQ49" s="274"/>
      <c r="AR49" s="275"/>
      <c r="AS49" s="276"/>
      <c r="AT49" s="277"/>
      <c r="AU49" s="277"/>
      <c r="AV49" s="277"/>
      <c r="AW49" s="277"/>
      <c r="AX49" s="277"/>
      <c r="AY49" s="277"/>
      <c r="AZ49" s="277"/>
      <c r="BA49" s="277"/>
      <c r="BB49" s="277"/>
      <c r="BC49" s="278"/>
    </row>
    <row r="50" spans="2:55" ht="27" customHeight="1">
      <c r="B50" s="266"/>
      <c r="C50" s="267"/>
      <c r="D50" s="267"/>
      <c r="E50" s="267"/>
      <c r="F50" s="268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70"/>
      <c r="X50" s="267"/>
      <c r="Y50" s="267"/>
      <c r="Z50" s="267"/>
      <c r="AA50" s="271"/>
      <c r="AB50" s="271"/>
      <c r="AC50" s="271"/>
      <c r="AD50" s="271"/>
      <c r="AE50" s="271"/>
      <c r="AF50" s="272"/>
      <c r="AG50" s="272"/>
      <c r="AH50" s="272"/>
      <c r="AI50" s="272"/>
      <c r="AJ50" s="272"/>
      <c r="AK50" s="273">
        <f t="shared" si="0"/>
        <v>0</v>
      </c>
      <c r="AL50" s="273"/>
      <c r="AM50" s="273"/>
      <c r="AN50" s="273"/>
      <c r="AO50" s="273"/>
      <c r="AP50" s="273"/>
      <c r="AQ50" s="274"/>
      <c r="AR50" s="275"/>
      <c r="AS50" s="276"/>
      <c r="AT50" s="277"/>
      <c r="AU50" s="277"/>
      <c r="AV50" s="277"/>
      <c r="AW50" s="277"/>
      <c r="AX50" s="277"/>
      <c r="AY50" s="277"/>
      <c r="AZ50" s="277"/>
      <c r="BA50" s="277"/>
      <c r="BB50" s="277"/>
      <c r="BC50" s="278"/>
    </row>
    <row r="51" spans="2:55" ht="27" customHeight="1">
      <c r="B51" s="266"/>
      <c r="C51" s="267"/>
      <c r="D51" s="267"/>
      <c r="E51" s="267"/>
      <c r="F51" s="268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70"/>
      <c r="X51" s="267"/>
      <c r="Y51" s="267"/>
      <c r="Z51" s="267"/>
      <c r="AA51" s="271"/>
      <c r="AB51" s="271"/>
      <c r="AC51" s="271"/>
      <c r="AD51" s="271"/>
      <c r="AE51" s="271"/>
      <c r="AF51" s="272"/>
      <c r="AG51" s="272"/>
      <c r="AH51" s="272"/>
      <c r="AI51" s="272"/>
      <c r="AJ51" s="272"/>
      <c r="AK51" s="273">
        <f t="shared" si="0"/>
        <v>0</v>
      </c>
      <c r="AL51" s="273"/>
      <c r="AM51" s="273"/>
      <c r="AN51" s="273"/>
      <c r="AO51" s="273"/>
      <c r="AP51" s="273"/>
      <c r="AQ51" s="274"/>
      <c r="AR51" s="275"/>
      <c r="AS51" s="276"/>
      <c r="AT51" s="277"/>
      <c r="AU51" s="277"/>
      <c r="AV51" s="277"/>
      <c r="AW51" s="277"/>
      <c r="AX51" s="277"/>
      <c r="AY51" s="277"/>
      <c r="AZ51" s="277"/>
      <c r="BA51" s="277"/>
      <c r="BB51" s="277"/>
      <c r="BC51" s="278"/>
    </row>
    <row r="52" spans="2:55" ht="27" customHeight="1">
      <c r="B52" s="266"/>
      <c r="C52" s="267"/>
      <c r="D52" s="267"/>
      <c r="E52" s="267"/>
      <c r="F52" s="268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70"/>
      <c r="X52" s="267"/>
      <c r="Y52" s="267"/>
      <c r="Z52" s="267"/>
      <c r="AA52" s="271"/>
      <c r="AB52" s="271"/>
      <c r="AC52" s="271"/>
      <c r="AD52" s="271"/>
      <c r="AE52" s="271"/>
      <c r="AF52" s="272"/>
      <c r="AG52" s="272"/>
      <c r="AH52" s="272"/>
      <c r="AI52" s="272"/>
      <c r="AJ52" s="272"/>
      <c r="AK52" s="273">
        <f>INT(AA52*AF52)</f>
        <v>0</v>
      </c>
      <c r="AL52" s="273"/>
      <c r="AM52" s="273"/>
      <c r="AN52" s="273"/>
      <c r="AO52" s="273"/>
      <c r="AP52" s="273"/>
      <c r="AQ52" s="274"/>
      <c r="AR52" s="275"/>
      <c r="AS52" s="276"/>
      <c r="AT52" s="277"/>
      <c r="AU52" s="277"/>
      <c r="AV52" s="277"/>
      <c r="AW52" s="277"/>
      <c r="AX52" s="277"/>
      <c r="AY52" s="277"/>
      <c r="AZ52" s="277"/>
      <c r="BA52" s="277"/>
      <c r="BB52" s="277"/>
      <c r="BC52" s="278"/>
    </row>
    <row r="53" spans="2:55" ht="27" customHeight="1">
      <c r="B53" s="281"/>
      <c r="C53" s="282"/>
      <c r="D53" s="283"/>
      <c r="E53" s="282"/>
      <c r="F53" s="268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70"/>
      <c r="X53" s="283"/>
      <c r="Y53" s="284"/>
      <c r="Z53" s="282"/>
      <c r="AA53" s="285"/>
      <c r="AB53" s="286"/>
      <c r="AC53" s="286"/>
      <c r="AD53" s="286"/>
      <c r="AE53" s="287"/>
      <c r="AF53" s="288"/>
      <c r="AG53" s="289"/>
      <c r="AH53" s="289"/>
      <c r="AI53" s="289"/>
      <c r="AJ53" s="290"/>
      <c r="AK53" s="291">
        <f t="shared" si="0"/>
        <v>0</v>
      </c>
      <c r="AL53" s="292"/>
      <c r="AM53" s="292"/>
      <c r="AN53" s="292"/>
      <c r="AO53" s="292"/>
      <c r="AP53" s="293"/>
      <c r="AQ53" s="274"/>
      <c r="AR53" s="275"/>
      <c r="AS53" s="276"/>
      <c r="AT53" s="294"/>
      <c r="AU53" s="295"/>
      <c r="AV53" s="295"/>
      <c r="AW53" s="295"/>
      <c r="AX53" s="295"/>
      <c r="AY53" s="295"/>
      <c r="AZ53" s="295"/>
      <c r="BA53" s="295"/>
      <c r="BB53" s="295"/>
      <c r="BC53" s="296"/>
    </row>
    <row r="54" spans="2:55" ht="27" customHeight="1" thickBot="1">
      <c r="B54" s="266"/>
      <c r="C54" s="267"/>
      <c r="D54" s="267"/>
      <c r="E54" s="267"/>
      <c r="F54" s="268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70"/>
      <c r="X54" s="267"/>
      <c r="Y54" s="267"/>
      <c r="Z54" s="267"/>
      <c r="AA54" s="271"/>
      <c r="AB54" s="271"/>
      <c r="AC54" s="271"/>
      <c r="AD54" s="271"/>
      <c r="AE54" s="271"/>
      <c r="AF54" s="272"/>
      <c r="AG54" s="272"/>
      <c r="AH54" s="272"/>
      <c r="AI54" s="272"/>
      <c r="AJ54" s="272"/>
      <c r="AK54" s="273">
        <f>INT(AA54*AF54)</f>
        <v>0</v>
      </c>
      <c r="AL54" s="273"/>
      <c r="AM54" s="273"/>
      <c r="AN54" s="273"/>
      <c r="AO54" s="273"/>
      <c r="AP54" s="273"/>
      <c r="AQ54" s="297"/>
      <c r="AR54" s="298"/>
      <c r="AS54" s="299"/>
      <c r="AT54" s="300"/>
      <c r="AU54" s="300"/>
      <c r="AV54" s="300"/>
      <c r="AW54" s="300"/>
      <c r="AX54" s="300"/>
      <c r="AY54" s="300"/>
      <c r="AZ54" s="300"/>
      <c r="BA54" s="300"/>
      <c r="BB54" s="300"/>
      <c r="BC54" s="301"/>
    </row>
    <row r="55" spans="2:79" ht="22.5" customHeight="1" thickBot="1">
      <c r="B55" s="302"/>
      <c r="C55" s="303"/>
      <c r="D55" s="303"/>
      <c r="E55" s="303"/>
      <c r="F55" s="55"/>
      <c r="G55" s="30"/>
      <c r="H55" s="304" t="s">
        <v>63</v>
      </c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"/>
      <c r="U55" s="30"/>
      <c r="V55" s="30"/>
      <c r="W55" s="32"/>
      <c r="X55" s="356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8"/>
      <c r="AK55" s="308">
        <f>SUM(AK39:AP54)</f>
        <v>0</v>
      </c>
      <c r="AL55" s="308"/>
      <c r="AM55" s="308"/>
      <c r="AN55" s="308"/>
      <c r="AO55" s="308"/>
      <c r="AP55" s="309"/>
      <c r="AQ55" s="56"/>
      <c r="AR55" s="33"/>
      <c r="AS55" s="33"/>
      <c r="AT55" s="33"/>
      <c r="AU55" s="33"/>
      <c r="AV55" s="33"/>
      <c r="AW55" s="33"/>
      <c r="AX55" s="33"/>
      <c r="AY55" s="33"/>
      <c r="AZ55" s="33"/>
      <c r="BR55" s="3"/>
      <c r="BS55" s="3"/>
      <c r="BT55" s="3"/>
      <c r="BY55" s="1"/>
      <c r="BZ55" s="1"/>
      <c r="CA55" s="1"/>
    </row>
    <row r="56" spans="2:79" ht="22.5" customHeight="1">
      <c r="B56" s="310"/>
      <c r="C56" s="310"/>
      <c r="D56" s="312"/>
      <c r="E56" s="312"/>
      <c r="F56" s="49"/>
      <c r="G56" s="50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50"/>
      <c r="U56" s="50"/>
      <c r="V56" s="50"/>
      <c r="W56" s="51"/>
      <c r="X56" s="51"/>
      <c r="Y56" s="315"/>
      <c r="Z56" s="315"/>
      <c r="AA56" s="315"/>
      <c r="AB56" s="316"/>
      <c r="AC56" s="316"/>
      <c r="AD56" s="316"/>
      <c r="AE56" s="316"/>
      <c r="AF56" s="316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8"/>
      <c r="AS56" s="319" t="s">
        <v>40</v>
      </c>
      <c r="AT56" s="320"/>
      <c r="AU56" s="320"/>
      <c r="AV56" s="320"/>
      <c r="AW56" s="320"/>
      <c r="AX56" s="320"/>
      <c r="AY56" s="320"/>
      <c r="AZ56" s="320"/>
      <c r="BA56" s="321"/>
      <c r="BS56" s="3"/>
      <c r="BT56" s="3"/>
      <c r="BZ56" s="1"/>
      <c r="CA56" s="1"/>
    </row>
    <row r="57" spans="2:79" ht="22.5" customHeight="1">
      <c r="B57" s="311"/>
      <c r="C57" s="311"/>
      <c r="D57" s="313"/>
      <c r="E57" s="313"/>
      <c r="F57" s="52"/>
      <c r="G57" s="53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53"/>
      <c r="U57" s="53"/>
      <c r="V57" s="53"/>
      <c r="W57" s="54"/>
      <c r="X57" s="54"/>
      <c r="Y57" s="323"/>
      <c r="Z57" s="323"/>
      <c r="AA57" s="323"/>
      <c r="AB57" s="324"/>
      <c r="AC57" s="324"/>
      <c r="AD57" s="324"/>
      <c r="AE57" s="324"/>
      <c r="AF57" s="324"/>
      <c r="AG57" s="2"/>
      <c r="AH57" s="2"/>
      <c r="AI57" s="2"/>
      <c r="AJ57" s="2"/>
      <c r="AK57" s="2"/>
      <c r="AL57" s="318"/>
      <c r="AM57" s="318"/>
      <c r="AN57" s="318"/>
      <c r="AO57" s="318"/>
      <c r="AP57" s="318"/>
      <c r="AQ57" s="318"/>
      <c r="AS57" s="34"/>
      <c r="AT57" s="35"/>
      <c r="AU57" s="35"/>
      <c r="AV57" s="35"/>
      <c r="AW57" s="35"/>
      <c r="AX57" s="35"/>
      <c r="AY57" s="35"/>
      <c r="AZ57" s="35"/>
      <c r="BA57" s="36"/>
      <c r="BS57" s="3"/>
      <c r="BT57" s="3"/>
      <c r="BZ57" s="1"/>
      <c r="CA57" s="1"/>
    </row>
    <row r="58" spans="2:79" ht="22.5" customHeight="1">
      <c r="B58" s="311"/>
      <c r="C58" s="311"/>
      <c r="D58" s="313"/>
      <c r="E58" s="313"/>
      <c r="F58" s="52"/>
      <c r="G58" s="53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53"/>
      <c r="U58" s="53"/>
      <c r="V58" s="53"/>
      <c r="W58" s="54"/>
      <c r="X58" s="54"/>
      <c r="Y58" s="323"/>
      <c r="Z58" s="323"/>
      <c r="AA58" s="323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26"/>
      <c r="AM58" s="326"/>
      <c r="AN58" s="326"/>
      <c r="AO58" s="326"/>
      <c r="AP58" s="326"/>
      <c r="AQ58" s="326"/>
      <c r="AS58" s="37"/>
      <c r="AT58" s="38"/>
      <c r="AU58" s="38"/>
      <c r="AV58" s="38"/>
      <c r="AW58" s="38"/>
      <c r="AX58" s="38"/>
      <c r="AY58" s="38"/>
      <c r="AZ58" s="38"/>
      <c r="BA58" s="39"/>
      <c r="BS58" s="3"/>
      <c r="BT58" s="3"/>
      <c r="BZ58" s="1"/>
      <c r="CA58" s="1"/>
    </row>
    <row r="59" ht="18" customHeight="1"/>
    <row r="80" spans="2:10" ht="17.25">
      <c r="B80" s="327" t="s">
        <v>42</v>
      </c>
      <c r="C80" s="327"/>
      <c r="D80" s="327"/>
      <c r="E80" s="327"/>
      <c r="F80" s="327"/>
      <c r="G80" s="327"/>
      <c r="H80" s="327"/>
      <c r="I80" s="327"/>
      <c r="J80" s="327"/>
    </row>
    <row r="81" spans="2:10" ht="13.5" customHeight="1">
      <c r="B81" s="325" t="s">
        <v>43</v>
      </c>
      <c r="C81" s="325"/>
      <c r="D81" s="325"/>
      <c r="E81" s="325"/>
      <c r="F81" s="325"/>
      <c r="G81" s="325"/>
      <c r="H81" s="325"/>
      <c r="I81" s="325"/>
      <c r="J81" s="325"/>
    </row>
    <row r="82" spans="2:10" ht="13.5" customHeight="1">
      <c r="B82" s="325" t="s">
        <v>46</v>
      </c>
      <c r="C82" s="325"/>
      <c r="D82" s="325"/>
      <c r="E82" s="325"/>
      <c r="F82" s="325"/>
      <c r="G82" s="325"/>
      <c r="H82" s="325"/>
      <c r="I82" s="325"/>
      <c r="J82" s="325"/>
    </row>
    <row r="83" spans="2:10" ht="13.5" customHeight="1">
      <c r="B83" s="325" t="s">
        <v>44</v>
      </c>
      <c r="C83" s="325"/>
      <c r="D83" s="325"/>
      <c r="E83" s="325"/>
      <c r="F83" s="325"/>
      <c r="G83" s="325"/>
      <c r="H83" s="325"/>
      <c r="I83" s="325"/>
      <c r="J83" s="325"/>
    </row>
    <row r="84" spans="2:10" ht="13.5" customHeight="1">
      <c r="B84" s="325" t="s">
        <v>45</v>
      </c>
      <c r="C84" s="325"/>
      <c r="D84" s="325"/>
      <c r="E84" s="325"/>
      <c r="F84" s="325"/>
      <c r="G84" s="325"/>
      <c r="H84" s="325"/>
      <c r="I84" s="325"/>
      <c r="J84" s="325"/>
    </row>
    <row r="85" spans="2:10" ht="14.25">
      <c r="B85" s="325" t="s">
        <v>47</v>
      </c>
      <c r="C85" s="325"/>
      <c r="D85" s="325"/>
      <c r="E85" s="325"/>
      <c r="F85" s="325"/>
      <c r="G85" s="325"/>
      <c r="H85" s="325"/>
      <c r="I85" s="325"/>
      <c r="J85" s="325"/>
    </row>
    <row r="86" spans="2:10" ht="14.25">
      <c r="B86" s="325" t="s">
        <v>48</v>
      </c>
      <c r="C86" s="325"/>
      <c r="D86" s="325"/>
      <c r="E86" s="325"/>
      <c r="F86" s="325"/>
      <c r="G86" s="325"/>
      <c r="H86" s="325"/>
      <c r="I86" s="325"/>
      <c r="J86" s="325"/>
    </row>
    <row r="87" spans="2:10" ht="14.25">
      <c r="B87" s="325" t="s">
        <v>49</v>
      </c>
      <c r="C87" s="325"/>
      <c r="D87" s="325"/>
      <c r="E87" s="325"/>
      <c r="F87" s="325"/>
      <c r="G87" s="325"/>
      <c r="H87" s="325"/>
      <c r="I87" s="325"/>
      <c r="J87" s="325"/>
    </row>
    <row r="88" spans="2:10" ht="14.25">
      <c r="B88" s="325" t="s">
        <v>50</v>
      </c>
      <c r="C88" s="325"/>
      <c r="D88" s="325"/>
      <c r="E88" s="325"/>
      <c r="F88" s="325"/>
      <c r="G88" s="325"/>
      <c r="H88" s="325"/>
      <c r="I88" s="325"/>
      <c r="J88" s="325"/>
    </row>
    <row r="89" spans="2:10" ht="14.25">
      <c r="B89" s="325" t="s">
        <v>51</v>
      </c>
      <c r="C89" s="325"/>
      <c r="D89" s="325"/>
      <c r="E89" s="325"/>
      <c r="F89" s="325"/>
      <c r="G89" s="325"/>
      <c r="H89" s="325"/>
      <c r="I89" s="325"/>
      <c r="J89" s="325"/>
    </row>
    <row r="90" spans="2:10" ht="14.25">
      <c r="B90" s="325" t="s">
        <v>52</v>
      </c>
      <c r="C90" s="325"/>
      <c r="D90" s="325"/>
      <c r="E90" s="325"/>
      <c r="F90" s="325"/>
      <c r="G90" s="325"/>
      <c r="H90" s="325"/>
      <c r="I90" s="325"/>
      <c r="J90" s="325"/>
    </row>
    <row r="91" spans="2:10" ht="14.25">
      <c r="B91" s="325" t="s">
        <v>53</v>
      </c>
      <c r="C91" s="325"/>
      <c r="D91" s="325"/>
      <c r="E91" s="325"/>
      <c r="F91" s="325"/>
      <c r="G91" s="325"/>
      <c r="H91" s="325"/>
      <c r="I91" s="325"/>
      <c r="J91" s="325"/>
    </row>
    <row r="92" spans="2:10" ht="14.25">
      <c r="B92" s="325" t="s">
        <v>88</v>
      </c>
      <c r="C92" s="325"/>
      <c r="D92" s="325"/>
      <c r="E92" s="325"/>
      <c r="F92" s="325"/>
      <c r="G92" s="325"/>
      <c r="H92" s="325"/>
      <c r="I92" s="325"/>
      <c r="J92" s="325"/>
    </row>
  </sheetData>
  <sheetProtection sheet="1" objects="1"/>
  <mergeCells count="265">
    <mergeCell ref="Z10:AM10"/>
    <mergeCell ref="Y9:AM9"/>
    <mergeCell ref="O9:X9"/>
    <mergeCell ref="O10:X10"/>
    <mergeCell ref="F50:W50"/>
    <mergeCell ref="AQ52:AS52"/>
    <mergeCell ref="AQ49:AS49"/>
    <mergeCell ref="AK44:AP44"/>
    <mergeCell ref="X44:Z44"/>
    <mergeCell ref="AA44:AE44"/>
    <mergeCell ref="AQ53:AS53"/>
    <mergeCell ref="F40:W40"/>
    <mergeCell ref="F41:W41"/>
    <mergeCell ref="AQ46:AS46"/>
    <mergeCell ref="AF46:AJ46"/>
    <mergeCell ref="AQ43:AS43"/>
    <mergeCell ref="AQ44:AS44"/>
    <mergeCell ref="AQ45:AS45"/>
    <mergeCell ref="AQ47:AS47"/>
    <mergeCell ref="AQ48:AS48"/>
    <mergeCell ref="F54:W54"/>
    <mergeCell ref="BM40:BN40"/>
    <mergeCell ref="BM39:BN39"/>
    <mergeCell ref="F45:W45"/>
    <mergeCell ref="F46:W46"/>
    <mergeCell ref="F47:W47"/>
    <mergeCell ref="F48:W48"/>
    <mergeCell ref="AK46:AP46"/>
    <mergeCell ref="X46:Z46"/>
    <mergeCell ref="AA46:AE46"/>
    <mergeCell ref="AQ54:AS54"/>
    <mergeCell ref="P30:X31"/>
    <mergeCell ref="AB30:AJ31"/>
    <mergeCell ref="AN30:AV31"/>
    <mergeCell ref="F38:W38"/>
    <mergeCell ref="F39:W39"/>
    <mergeCell ref="AQ51:AS51"/>
    <mergeCell ref="AQ40:AS40"/>
    <mergeCell ref="AQ41:AS41"/>
    <mergeCell ref="AQ42:AS42"/>
    <mergeCell ref="B91:J91"/>
    <mergeCell ref="B85:J85"/>
    <mergeCell ref="B86:J86"/>
    <mergeCell ref="B87:J87"/>
    <mergeCell ref="B88:J88"/>
    <mergeCell ref="B89:J89"/>
    <mergeCell ref="B90:J90"/>
    <mergeCell ref="B80:J80"/>
    <mergeCell ref="B81:J81"/>
    <mergeCell ref="B82:J82"/>
    <mergeCell ref="B83:J83"/>
    <mergeCell ref="B84:J84"/>
    <mergeCell ref="B56:C58"/>
    <mergeCell ref="D56:E58"/>
    <mergeCell ref="H58:S58"/>
    <mergeCell ref="Y57:AA57"/>
    <mergeCell ref="AB57:AF57"/>
    <mergeCell ref="AG58:AK58"/>
    <mergeCell ref="AL57:AQ57"/>
    <mergeCell ref="H56:S56"/>
    <mergeCell ref="Y56:AA56"/>
    <mergeCell ref="AB56:AF56"/>
    <mergeCell ref="AL58:AQ58"/>
    <mergeCell ref="AG56:AK56"/>
    <mergeCell ref="Y58:AA58"/>
    <mergeCell ref="AB58:AF58"/>
    <mergeCell ref="AK54:AP54"/>
    <mergeCell ref="AT54:BC54"/>
    <mergeCell ref="B55:C55"/>
    <mergeCell ref="D55:E55"/>
    <mergeCell ref="H55:S55"/>
    <mergeCell ref="AL56:AQ56"/>
    <mergeCell ref="AS56:BA56"/>
    <mergeCell ref="H57:S57"/>
    <mergeCell ref="X55:AJ55"/>
    <mergeCell ref="AT53:BC53"/>
    <mergeCell ref="B52:C52"/>
    <mergeCell ref="AK55:AP55"/>
    <mergeCell ref="B54:C54"/>
    <mergeCell ref="D54:E54"/>
    <mergeCell ref="X54:Z54"/>
    <mergeCell ref="AA54:AE54"/>
    <mergeCell ref="AF54:AJ54"/>
    <mergeCell ref="F52:W52"/>
    <mergeCell ref="F53:W53"/>
    <mergeCell ref="B53:C53"/>
    <mergeCell ref="D53:E53"/>
    <mergeCell ref="X53:Z53"/>
    <mergeCell ref="AA53:AE53"/>
    <mergeCell ref="AF53:AJ53"/>
    <mergeCell ref="AK53:AP53"/>
    <mergeCell ref="D52:E52"/>
    <mergeCell ref="X52:Z52"/>
    <mergeCell ref="AA52:AE52"/>
    <mergeCell ref="AF52:AJ52"/>
    <mergeCell ref="AK50:AP50"/>
    <mergeCell ref="AT50:BC50"/>
    <mergeCell ref="AT51:BC51"/>
    <mergeCell ref="AK52:AP52"/>
    <mergeCell ref="AT52:BC52"/>
    <mergeCell ref="AQ50:AS50"/>
    <mergeCell ref="B51:C51"/>
    <mergeCell ref="D51:E51"/>
    <mergeCell ref="X51:Z51"/>
    <mergeCell ref="AA51:AE51"/>
    <mergeCell ref="AF51:AJ51"/>
    <mergeCell ref="AK51:AP51"/>
    <mergeCell ref="F51:W51"/>
    <mergeCell ref="B50:C50"/>
    <mergeCell ref="D50:E50"/>
    <mergeCell ref="X50:Z50"/>
    <mergeCell ref="AA50:AE50"/>
    <mergeCell ref="AF50:AJ50"/>
    <mergeCell ref="AK48:AP48"/>
    <mergeCell ref="X48:Z48"/>
    <mergeCell ref="AA48:AE48"/>
    <mergeCell ref="AF48:AJ48"/>
    <mergeCell ref="F49:W49"/>
    <mergeCell ref="AT48:BC48"/>
    <mergeCell ref="B49:C49"/>
    <mergeCell ref="D49:E49"/>
    <mergeCell ref="X49:Z49"/>
    <mergeCell ref="AA49:AE49"/>
    <mergeCell ref="AF49:AJ49"/>
    <mergeCell ref="AK49:AP49"/>
    <mergeCell ref="AT49:BC49"/>
    <mergeCell ref="B48:C48"/>
    <mergeCell ref="D48:E48"/>
    <mergeCell ref="AT46:BC46"/>
    <mergeCell ref="B47:C47"/>
    <mergeCell ref="D47:E47"/>
    <mergeCell ref="X47:Z47"/>
    <mergeCell ref="AA47:AE47"/>
    <mergeCell ref="AF47:AJ47"/>
    <mergeCell ref="AK47:AP47"/>
    <mergeCell ref="AT47:BC47"/>
    <mergeCell ref="B46:C46"/>
    <mergeCell ref="D46:E46"/>
    <mergeCell ref="AT44:BC44"/>
    <mergeCell ref="B45:C45"/>
    <mergeCell ref="D45:E45"/>
    <mergeCell ref="X45:Z45"/>
    <mergeCell ref="AA45:AE45"/>
    <mergeCell ref="AF45:AJ45"/>
    <mergeCell ref="AK45:AP45"/>
    <mergeCell ref="AT45:BC45"/>
    <mergeCell ref="B44:C44"/>
    <mergeCell ref="D44:E44"/>
    <mergeCell ref="AF44:AJ44"/>
    <mergeCell ref="F44:W44"/>
    <mergeCell ref="AK42:AP42"/>
    <mergeCell ref="X42:Z42"/>
    <mergeCell ref="AA42:AE42"/>
    <mergeCell ref="AF42:AJ42"/>
    <mergeCell ref="F42:W42"/>
    <mergeCell ref="AT42:BC42"/>
    <mergeCell ref="B43:C43"/>
    <mergeCell ref="D43:E43"/>
    <mergeCell ref="X43:Z43"/>
    <mergeCell ref="AA43:AE43"/>
    <mergeCell ref="AF43:AJ43"/>
    <mergeCell ref="AK43:AP43"/>
    <mergeCell ref="AT43:BC43"/>
    <mergeCell ref="B42:C42"/>
    <mergeCell ref="D42:E42"/>
    <mergeCell ref="AK40:AP40"/>
    <mergeCell ref="AT40:BC40"/>
    <mergeCell ref="B41:C41"/>
    <mergeCell ref="D41:E41"/>
    <mergeCell ref="X41:Z41"/>
    <mergeCell ref="AA41:AE41"/>
    <mergeCell ref="AF41:AJ41"/>
    <mergeCell ref="AK41:AP41"/>
    <mergeCell ref="AT41:BC41"/>
    <mergeCell ref="B40:C40"/>
    <mergeCell ref="D40:E40"/>
    <mergeCell ref="X40:Z40"/>
    <mergeCell ref="AA40:AE40"/>
    <mergeCell ref="AF40:AJ40"/>
    <mergeCell ref="AT38:BC38"/>
    <mergeCell ref="B39:C39"/>
    <mergeCell ref="D39:E39"/>
    <mergeCell ref="X39:Z39"/>
    <mergeCell ref="AA39:AE39"/>
    <mergeCell ref="AF39:AJ39"/>
    <mergeCell ref="C36:F37"/>
    <mergeCell ref="AT36:AV36"/>
    <mergeCell ref="BA36:BC36"/>
    <mergeCell ref="B38:C38"/>
    <mergeCell ref="D38:E38"/>
    <mergeCell ref="X38:Z38"/>
    <mergeCell ref="AA38:AE38"/>
    <mergeCell ref="P34:X35"/>
    <mergeCell ref="AB34:AJ35"/>
    <mergeCell ref="AN34:AV35"/>
    <mergeCell ref="AK39:AP39"/>
    <mergeCell ref="AT39:BC39"/>
    <mergeCell ref="AQ39:AS39"/>
    <mergeCell ref="D30:L31"/>
    <mergeCell ref="F43:W43"/>
    <mergeCell ref="AQ38:AS38"/>
    <mergeCell ref="AF38:AJ38"/>
    <mergeCell ref="AK38:AP38"/>
    <mergeCell ref="D32:L33"/>
    <mergeCell ref="P32:X33"/>
    <mergeCell ref="AB32:AJ33"/>
    <mergeCell ref="AN32:AV33"/>
    <mergeCell ref="D34:L35"/>
    <mergeCell ref="BL25:BO26"/>
    <mergeCell ref="D26:L27"/>
    <mergeCell ref="P26:X27"/>
    <mergeCell ref="AB26:AJ27"/>
    <mergeCell ref="AN26:AV27"/>
    <mergeCell ref="D28:L29"/>
    <mergeCell ref="P28:X29"/>
    <mergeCell ref="AB28:AJ29"/>
    <mergeCell ref="AN28:AV29"/>
    <mergeCell ref="BB20:BC29"/>
    <mergeCell ref="AT14:AY14"/>
    <mergeCell ref="P19:S20"/>
    <mergeCell ref="U19:AL20"/>
    <mergeCell ref="B20:F21"/>
    <mergeCell ref="G20:M21"/>
    <mergeCell ref="BH25:BK26"/>
    <mergeCell ref="B16:E16"/>
    <mergeCell ref="F16:H16"/>
    <mergeCell ref="J16:K16"/>
    <mergeCell ref="P16:S17"/>
    <mergeCell ref="B18:E18"/>
    <mergeCell ref="F18:M18"/>
    <mergeCell ref="U18:AL18"/>
    <mergeCell ref="U12:AL13"/>
    <mergeCell ref="B13:E14"/>
    <mergeCell ref="F13:M14"/>
    <mergeCell ref="P14:S15"/>
    <mergeCell ref="U14:AL15"/>
    <mergeCell ref="U16:AL17"/>
    <mergeCell ref="AT15:AY15"/>
    <mergeCell ref="BB9:BC19"/>
    <mergeCell ref="B11:E12"/>
    <mergeCell ref="F11:M12"/>
    <mergeCell ref="AO11:AO18"/>
    <mergeCell ref="AP11:AS13"/>
    <mergeCell ref="AT11:AT13"/>
    <mergeCell ref="AU11:AY13"/>
    <mergeCell ref="AZ11:AZ13"/>
    <mergeCell ref="AQ17:AZ18"/>
    <mergeCell ref="F1:V3"/>
    <mergeCell ref="AC1:AK1"/>
    <mergeCell ref="AL1:AT1"/>
    <mergeCell ref="AU1:BC1"/>
    <mergeCell ref="AC2:AK6"/>
    <mergeCell ref="AL2:AT6"/>
    <mergeCell ref="AU2:BC6"/>
    <mergeCell ref="F5:L5"/>
    <mergeCell ref="B92:J92"/>
    <mergeCell ref="N24:Y25"/>
    <mergeCell ref="B24:M25"/>
    <mergeCell ref="Z24:AK25"/>
    <mergeCell ref="AL24:AW25"/>
    <mergeCell ref="B9:E10"/>
    <mergeCell ref="F9:M10"/>
    <mergeCell ref="P12:S13"/>
    <mergeCell ref="AQ7:BA9"/>
    <mergeCell ref="B7:J7"/>
  </mergeCells>
  <dataValidations count="5">
    <dataValidation type="list" allowBlank="1" showInputMessage="1" showErrorMessage="1" sqref="B7:J7">
      <formula1>$B$80:$B$92</formula1>
    </dataValidation>
    <dataValidation allowBlank="1" showInputMessage="1" showErrorMessage="1" imeMode="halfKatakana" sqref="AQ17:AZ18"/>
    <dataValidation type="list" allowBlank="1" showInputMessage="1" showErrorMessage="1" sqref="AT14:AY14">
      <formula1>$BU$7:$BU$8</formula1>
    </dataValidation>
    <dataValidation type="list" allowBlank="1" showInputMessage="1" showErrorMessage="1" sqref="AQ39:AS54">
      <formula1>$BM$39:$BM$43</formula1>
    </dataValidation>
    <dataValidation type="whole" allowBlank="1" showInputMessage="1" showErrorMessage="1" sqref="Z10">
      <formula1>0</formula1>
      <formula2>9999999999999</formula2>
    </dataValidation>
  </dataValidations>
  <printOptions/>
  <pageMargins left="0.3937007874015748" right="0.1968503937007874" top="0.7874015748031497" bottom="0.3937007874015748" header="0.31496062992125984" footer="0.1968503937007874"/>
  <pageSetup blackAndWhite="1" horizontalDpi="600" verticalDpi="600" orientation="portrait" paperSize="9" scale="85" r:id="rId2"/>
  <headerFooter>
    <oddFooter>&amp;R&amp;8&amp;K000000 2012年12月1日制定
2023年9月30日改定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37"/>
  <sheetViews>
    <sheetView zoomScalePageLayoutView="0" workbookViewId="0" topLeftCell="D1">
      <selection activeCell="D4" sqref="D4:E4"/>
    </sheetView>
  </sheetViews>
  <sheetFormatPr defaultColWidth="2.140625" defaultRowHeight="15"/>
  <cols>
    <col min="1" max="72" width="2.140625" style="1" customWidth="1"/>
    <col min="73" max="79" width="2.140625" style="3" customWidth="1"/>
    <col min="80" max="16384" width="2.140625" style="1" customWidth="1"/>
  </cols>
  <sheetData>
    <row r="1" spans="2:55" ht="13.5">
      <c r="B1" s="259"/>
      <c r="C1" s="259"/>
      <c r="D1" s="259"/>
      <c r="E1" s="259"/>
      <c r="AT1" s="194"/>
      <c r="AU1" s="194"/>
      <c r="AV1" s="194"/>
      <c r="AW1" s="28" t="s">
        <v>30</v>
      </c>
      <c r="BA1" s="260"/>
      <c r="BB1" s="260"/>
      <c r="BC1" s="260"/>
    </row>
    <row r="2" spans="2:5" ht="4.5" customHeight="1" thickBot="1">
      <c r="B2" s="259"/>
      <c r="C2" s="259"/>
      <c r="D2" s="259"/>
      <c r="E2" s="259"/>
    </row>
    <row r="3" spans="2:63" ht="18" customHeight="1">
      <c r="B3" s="261" t="s">
        <v>31</v>
      </c>
      <c r="C3" s="262"/>
      <c r="D3" s="262" t="s">
        <v>32</v>
      </c>
      <c r="E3" s="262"/>
      <c r="F3" s="262" t="s">
        <v>33</v>
      </c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 t="s">
        <v>34</v>
      </c>
      <c r="Y3" s="262"/>
      <c r="Z3" s="262"/>
      <c r="AA3" s="262" t="s">
        <v>35</v>
      </c>
      <c r="AB3" s="262"/>
      <c r="AC3" s="262"/>
      <c r="AD3" s="262"/>
      <c r="AE3" s="262"/>
      <c r="AF3" s="262" t="s">
        <v>36</v>
      </c>
      <c r="AG3" s="262"/>
      <c r="AH3" s="262"/>
      <c r="AI3" s="262"/>
      <c r="AJ3" s="262"/>
      <c r="AK3" s="262" t="s">
        <v>37</v>
      </c>
      <c r="AL3" s="262"/>
      <c r="AM3" s="262"/>
      <c r="AN3" s="262"/>
      <c r="AO3" s="262"/>
      <c r="AP3" s="262"/>
      <c r="AQ3" s="263" t="s">
        <v>54</v>
      </c>
      <c r="AR3" s="168"/>
      <c r="AS3" s="264"/>
      <c r="AT3" s="262" t="s">
        <v>38</v>
      </c>
      <c r="AU3" s="262"/>
      <c r="AV3" s="262"/>
      <c r="AW3" s="262"/>
      <c r="AX3" s="262"/>
      <c r="AY3" s="262"/>
      <c r="AZ3" s="262"/>
      <c r="BA3" s="262"/>
      <c r="BB3" s="262"/>
      <c r="BC3" s="265"/>
      <c r="BI3" s="137" t="s">
        <v>64</v>
      </c>
      <c r="BJ3" s="98"/>
      <c r="BK3" s="99"/>
    </row>
    <row r="4" spans="2:63" ht="27" customHeight="1">
      <c r="B4" s="266"/>
      <c r="C4" s="267"/>
      <c r="D4" s="267"/>
      <c r="E4" s="267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267"/>
      <c r="Y4" s="267"/>
      <c r="Z4" s="267"/>
      <c r="AA4" s="362"/>
      <c r="AB4" s="362"/>
      <c r="AC4" s="362"/>
      <c r="AD4" s="362"/>
      <c r="AE4" s="362"/>
      <c r="AF4" s="272"/>
      <c r="AG4" s="272"/>
      <c r="AH4" s="272"/>
      <c r="AI4" s="272"/>
      <c r="AJ4" s="272"/>
      <c r="AK4" s="363">
        <f>INT(AA4*AF4)</f>
        <v>0</v>
      </c>
      <c r="AL4" s="363"/>
      <c r="AM4" s="363"/>
      <c r="AN4" s="363"/>
      <c r="AO4" s="363"/>
      <c r="AP4" s="363"/>
      <c r="AQ4" s="274"/>
      <c r="AR4" s="275"/>
      <c r="AS4" s="276"/>
      <c r="AT4" s="277"/>
      <c r="AU4" s="277"/>
      <c r="AV4" s="277"/>
      <c r="AW4" s="277"/>
      <c r="AX4" s="277"/>
      <c r="AY4" s="277"/>
      <c r="AZ4" s="277"/>
      <c r="BA4" s="277"/>
      <c r="BB4" s="277"/>
      <c r="BC4" s="278"/>
      <c r="BI4" s="359">
        <v>0.1</v>
      </c>
      <c r="BJ4" s="360"/>
      <c r="BK4" s="100"/>
    </row>
    <row r="5" spans="2:63" ht="27" customHeight="1">
      <c r="B5" s="266"/>
      <c r="C5" s="267"/>
      <c r="D5" s="267"/>
      <c r="E5" s="267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267"/>
      <c r="Y5" s="267"/>
      <c r="Z5" s="267"/>
      <c r="AA5" s="362"/>
      <c r="AB5" s="362"/>
      <c r="AC5" s="362"/>
      <c r="AD5" s="362"/>
      <c r="AE5" s="362"/>
      <c r="AF5" s="272"/>
      <c r="AG5" s="272"/>
      <c r="AH5" s="272"/>
      <c r="AI5" s="272"/>
      <c r="AJ5" s="272"/>
      <c r="AK5" s="363">
        <f>INT(AA5*AF5)</f>
        <v>0</v>
      </c>
      <c r="AL5" s="363"/>
      <c r="AM5" s="363"/>
      <c r="AN5" s="363"/>
      <c r="AO5" s="363"/>
      <c r="AP5" s="363"/>
      <c r="AQ5" s="274"/>
      <c r="AR5" s="275"/>
      <c r="AS5" s="276"/>
      <c r="AT5" s="277"/>
      <c r="AU5" s="277"/>
      <c r="AV5" s="277"/>
      <c r="AW5" s="277"/>
      <c r="AX5" s="277"/>
      <c r="AY5" s="277"/>
      <c r="AZ5" s="277"/>
      <c r="BA5" s="277"/>
      <c r="BB5" s="277"/>
      <c r="BC5" s="278"/>
      <c r="BI5" s="359">
        <v>0.08</v>
      </c>
      <c r="BJ5" s="360"/>
      <c r="BK5" s="100"/>
    </row>
    <row r="6" spans="2:63" ht="27" customHeight="1">
      <c r="B6" s="266"/>
      <c r="C6" s="267"/>
      <c r="D6" s="267"/>
      <c r="E6" s="267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267"/>
      <c r="Y6" s="267"/>
      <c r="Z6" s="267"/>
      <c r="AA6" s="362"/>
      <c r="AB6" s="362"/>
      <c r="AC6" s="362"/>
      <c r="AD6" s="362"/>
      <c r="AE6" s="362"/>
      <c r="AF6" s="272"/>
      <c r="AG6" s="272"/>
      <c r="AH6" s="272"/>
      <c r="AI6" s="272"/>
      <c r="AJ6" s="272"/>
      <c r="AK6" s="363">
        <f>INT(AA6*AF6)</f>
        <v>0</v>
      </c>
      <c r="AL6" s="363"/>
      <c r="AM6" s="363"/>
      <c r="AN6" s="363"/>
      <c r="AO6" s="363"/>
      <c r="AP6" s="363"/>
      <c r="AQ6" s="274"/>
      <c r="AR6" s="275"/>
      <c r="AS6" s="276"/>
      <c r="AT6" s="277"/>
      <c r="AU6" s="277"/>
      <c r="AV6" s="277"/>
      <c r="AW6" s="277"/>
      <c r="AX6" s="277"/>
      <c r="AY6" s="277"/>
      <c r="AZ6" s="277"/>
      <c r="BA6" s="277"/>
      <c r="BB6" s="277"/>
      <c r="BC6" s="278"/>
      <c r="BI6" s="101" t="s">
        <v>57</v>
      </c>
      <c r="BJ6" s="102"/>
      <c r="BK6" s="100"/>
    </row>
    <row r="7" spans="2:63" ht="27" customHeight="1">
      <c r="B7" s="266"/>
      <c r="C7" s="267"/>
      <c r="D7" s="267"/>
      <c r="E7" s="267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267"/>
      <c r="Y7" s="267"/>
      <c r="Z7" s="267"/>
      <c r="AA7" s="362"/>
      <c r="AB7" s="362"/>
      <c r="AC7" s="362"/>
      <c r="AD7" s="362"/>
      <c r="AE7" s="362"/>
      <c r="AF7" s="272"/>
      <c r="AG7" s="272"/>
      <c r="AH7" s="272"/>
      <c r="AI7" s="272"/>
      <c r="AJ7" s="272"/>
      <c r="AK7" s="363">
        <f>INT(AA7*AF7)</f>
        <v>0</v>
      </c>
      <c r="AL7" s="363"/>
      <c r="AM7" s="363"/>
      <c r="AN7" s="363"/>
      <c r="AO7" s="363"/>
      <c r="AP7" s="363"/>
      <c r="AQ7" s="274"/>
      <c r="AR7" s="275"/>
      <c r="AS7" s="276"/>
      <c r="AT7" s="277"/>
      <c r="AU7" s="277"/>
      <c r="AV7" s="277"/>
      <c r="AW7" s="277"/>
      <c r="AX7" s="277"/>
      <c r="AY7" s="277"/>
      <c r="AZ7" s="277"/>
      <c r="BA7" s="277"/>
      <c r="BB7" s="277"/>
      <c r="BC7" s="278"/>
      <c r="BI7" s="101" t="s">
        <v>55</v>
      </c>
      <c r="BJ7" s="102"/>
      <c r="BK7" s="100"/>
    </row>
    <row r="8" spans="2:63" ht="27" customHeight="1">
      <c r="B8" s="266"/>
      <c r="C8" s="267"/>
      <c r="D8" s="267"/>
      <c r="E8" s="267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267"/>
      <c r="Y8" s="267"/>
      <c r="Z8" s="267"/>
      <c r="AA8" s="362"/>
      <c r="AB8" s="362"/>
      <c r="AC8" s="362"/>
      <c r="AD8" s="362"/>
      <c r="AE8" s="362"/>
      <c r="AF8" s="272"/>
      <c r="AG8" s="272"/>
      <c r="AH8" s="272"/>
      <c r="AI8" s="272"/>
      <c r="AJ8" s="272"/>
      <c r="AK8" s="363">
        <f aca="true" t="shared" si="0" ref="AK8:AK31">INT(AA8*AF8)</f>
        <v>0</v>
      </c>
      <c r="AL8" s="363"/>
      <c r="AM8" s="363"/>
      <c r="AN8" s="363"/>
      <c r="AO8" s="363"/>
      <c r="AP8" s="363"/>
      <c r="AQ8" s="274"/>
      <c r="AR8" s="275"/>
      <c r="AS8" s="276"/>
      <c r="AT8" s="277"/>
      <c r="AU8" s="277"/>
      <c r="AV8" s="277"/>
      <c r="AW8" s="277"/>
      <c r="AX8" s="277"/>
      <c r="AY8" s="277"/>
      <c r="AZ8" s="277"/>
      <c r="BA8" s="277"/>
      <c r="BB8" s="277"/>
      <c r="BC8" s="278"/>
      <c r="BI8" s="103" t="s">
        <v>56</v>
      </c>
      <c r="BJ8" s="104"/>
      <c r="BK8" s="105"/>
    </row>
    <row r="9" spans="2:55" ht="27" customHeight="1">
      <c r="B9" s="266"/>
      <c r="C9" s="267"/>
      <c r="D9" s="267"/>
      <c r="E9" s="267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267"/>
      <c r="Y9" s="267"/>
      <c r="Z9" s="267"/>
      <c r="AA9" s="362"/>
      <c r="AB9" s="362"/>
      <c r="AC9" s="362"/>
      <c r="AD9" s="362"/>
      <c r="AE9" s="362"/>
      <c r="AF9" s="272"/>
      <c r="AG9" s="272"/>
      <c r="AH9" s="272"/>
      <c r="AI9" s="272"/>
      <c r="AJ9" s="272"/>
      <c r="AK9" s="363">
        <f t="shared" si="0"/>
        <v>0</v>
      </c>
      <c r="AL9" s="363"/>
      <c r="AM9" s="363"/>
      <c r="AN9" s="363"/>
      <c r="AO9" s="363"/>
      <c r="AP9" s="363"/>
      <c r="AQ9" s="274"/>
      <c r="AR9" s="275"/>
      <c r="AS9" s="276"/>
      <c r="AT9" s="277"/>
      <c r="AU9" s="277"/>
      <c r="AV9" s="277"/>
      <c r="AW9" s="277"/>
      <c r="AX9" s="277"/>
      <c r="AY9" s="277"/>
      <c r="AZ9" s="277"/>
      <c r="BA9" s="277"/>
      <c r="BB9" s="277"/>
      <c r="BC9" s="278"/>
    </row>
    <row r="10" spans="2:55" ht="27" customHeight="1">
      <c r="B10" s="266"/>
      <c r="C10" s="267"/>
      <c r="D10" s="267"/>
      <c r="E10" s="267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267"/>
      <c r="Y10" s="267"/>
      <c r="Z10" s="267"/>
      <c r="AA10" s="362"/>
      <c r="AB10" s="362"/>
      <c r="AC10" s="362"/>
      <c r="AD10" s="362"/>
      <c r="AE10" s="362"/>
      <c r="AF10" s="272"/>
      <c r="AG10" s="272"/>
      <c r="AH10" s="272"/>
      <c r="AI10" s="272"/>
      <c r="AJ10" s="272"/>
      <c r="AK10" s="363">
        <f t="shared" si="0"/>
        <v>0</v>
      </c>
      <c r="AL10" s="363"/>
      <c r="AM10" s="363"/>
      <c r="AN10" s="363"/>
      <c r="AO10" s="363"/>
      <c r="AP10" s="363"/>
      <c r="AQ10" s="274"/>
      <c r="AR10" s="275"/>
      <c r="AS10" s="276"/>
      <c r="AT10" s="277"/>
      <c r="AU10" s="277"/>
      <c r="AV10" s="277"/>
      <c r="AW10" s="277"/>
      <c r="AX10" s="277"/>
      <c r="AY10" s="277"/>
      <c r="AZ10" s="277"/>
      <c r="BA10" s="277"/>
      <c r="BB10" s="277"/>
      <c r="BC10" s="278"/>
    </row>
    <row r="11" spans="2:55" ht="27" customHeight="1">
      <c r="B11" s="266"/>
      <c r="C11" s="267"/>
      <c r="D11" s="267"/>
      <c r="E11" s="267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267"/>
      <c r="Y11" s="267"/>
      <c r="Z11" s="267"/>
      <c r="AA11" s="362"/>
      <c r="AB11" s="362"/>
      <c r="AC11" s="362"/>
      <c r="AD11" s="362"/>
      <c r="AE11" s="362"/>
      <c r="AF11" s="272"/>
      <c r="AG11" s="272"/>
      <c r="AH11" s="272"/>
      <c r="AI11" s="272"/>
      <c r="AJ11" s="272"/>
      <c r="AK11" s="363">
        <f t="shared" si="0"/>
        <v>0</v>
      </c>
      <c r="AL11" s="363"/>
      <c r="AM11" s="363"/>
      <c r="AN11" s="363"/>
      <c r="AO11" s="363"/>
      <c r="AP11" s="363"/>
      <c r="AQ11" s="274"/>
      <c r="AR11" s="275"/>
      <c r="AS11" s="276"/>
      <c r="AT11" s="277"/>
      <c r="AU11" s="277"/>
      <c r="AV11" s="277"/>
      <c r="AW11" s="277"/>
      <c r="AX11" s="277"/>
      <c r="AY11" s="277"/>
      <c r="AZ11" s="277"/>
      <c r="BA11" s="277"/>
      <c r="BB11" s="277"/>
      <c r="BC11" s="278"/>
    </row>
    <row r="12" spans="2:55" ht="27" customHeight="1">
      <c r="B12" s="266"/>
      <c r="C12" s="267"/>
      <c r="D12" s="267"/>
      <c r="E12" s="267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267"/>
      <c r="Y12" s="267"/>
      <c r="Z12" s="267"/>
      <c r="AA12" s="362"/>
      <c r="AB12" s="362"/>
      <c r="AC12" s="362"/>
      <c r="AD12" s="362"/>
      <c r="AE12" s="362"/>
      <c r="AF12" s="272"/>
      <c r="AG12" s="272"/>
      <c r="AH12" s="272"/>
      <c r="AI12" s="272"/>
      <c r="AJ12" s="272"/>
      <c r="AK12" s="363">
        <f t="shared" si="0"/>
        <v>0</v>
      </c>
      <c r="AL12" s="363"/>
      <c r="AM12" s="363"/>
      <c r="AN12" s="363"/>
      <c r="AO12" s="363"/>
      <c r="AP12" s="363"/>
      <c r="AQ12" s="274"/>
      <c r="AR12" s="275"/>
      <c r="AS12" s="276"/>
      <c r="AT12" s="277"/>
      <c r="AU12" s="277"/>
      <c r="AV12" s="277"/>
      <c r="AW12" s="277"/>
      <c r="AX12" s="277"/>
      <c r="AY12" s="277"/>
      <c r="AZ12" s="277"/>
      <c r="BA12" s="277"/>
      <c r="BB12" s="277"/>
      <c r="BC12" s="278"/>
    </row>
    <row r="13" spans="2:55" ht="27" customHeight="1">
      <c r="B13" s="266"/>
      <c r="C13" s="267"/>
      <c r="D13" s="267"/>
      <c r="E13" s="267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267"/>
      <c r="Y13" s="267"/>
      <c r="Z13" s="267"/>
      <c r="AA13" s="362"/>
      <c r="AB13" s="362"/>
      <c r="AC13" s="362"/>
      <c r="AD13" s="362"/>
      <c r="AE13" s="362"/>
      <c r="AF13" s="272"/>
      <c r="AG13" s="272"/>
      <c r="AH13" s="272"/>
      <c r="AI13" s="272"/>
      <c r="AJ13" s="272"/>
      <c r="AK13" s="363">
        <f t="shared" si="0"/>
        <v>0</v>
      </c>
      <c r="AL13" s="363"/>
      <c r="AM13" s="363"/>
      <c r="AN13" s="363"/>
      <c r="AO13" s="363"/>
      <c r="AP13" s="363"/>
      <c r="AQ13" s="274"/>
      <c r="AR13" s="275"/>
      <c r="AS13" s="276"/>
      <c r="AT13" s="277"/>
      <c r="AU13" s="277"/>
      <c r="AV13" s="277"/>
      <c r="AW13" s="277"/>
      <c r="AX13" s="277"/>
      <c r="AY13" s="277"/>
      <c r="AZ13" s="277"/>
      <c r="BA13" s="277"/>
      <c r="BB13" s="277"/>
      <c r="BC13" s="278"/>
    </row>
    <row r="14" spans="2:55" ht="27" customHeight="1">
      <c r="B14" s="266"/>
      <c r="C14" s="267"/>
      <c r="D14" s="267"/>
      <c r="E14" s="267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267"/>
      <c r="Y14" s="267"/>
      <c r="Z14" s="267"/>
      <c r="AA14" s="362"/>
      <c r="AB14" s="362"/>
      <c r="AC14" s="362"/>
      <c r="AD14" s="362"/>
      <c r="AE14" s="362"/>
      <c r="AF14" s="272"/>
      <c r="AG14" s="272"/>
      <c r="AH14" s="272"/>
      <c r="AI14" s="272"/>
      <c r="AJ14" s="272"/>
      <c r="AK14" s="363">
        <f t="shared" si="0"/>
        <v>0</v>
      </c>
      <c r="AL14" s="363"/>
      <c r="AM14" s="363"/>
      <c r="AN14" s="363"/>
      <c r="AO14" s="363"/>
      <c r="AP14" s="363"/>
      <c r="AQ14" s="274"/>
      <c r="AR14" s="275"/>
      <c r="AS14" s="276"/>
      <c r="AT14" s="277"/>
      <c r="AU14" s="277"/>
      <c r="AV14" s="277"/>
      <c r="AW14" s="277"/>
      <c r="AX14" s="277"/>
      <c r="AY14" s="277"/>
      <c r="AZ14" s="277"/>
      <c r="BA14" s="277"/>
      <c r="BB14" s="277"/>
      <c r="BC14" s="278"/>
    </row>
    <row r="15" spans="2:55" ht="27" customHeight="1">
      <c r="B15" s="266"/>
      <c r="C15" s="267"/>
      <c r="D15" s="267"/>
      <c r="E15" s="267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267"/>
      <c r="Y15" s="267"/>
      <c r="Z15" s="267"/>
      <c r="AA15" s="362"/>
      <c r="AB15" s="362"/>
      <c r="AC15" s="362"/>
      <c r="AD15" s="362"/>
      <c r="AE15" s="362"/>
      <c r="AF15" s="272"/>
      <c r="AG15" s="272"/>
      <c r="AH15" s="272"/>
      <c r="AI15" s="272"/>
      <c r="AJ15" s="272"/>
      <c r="AK15" s="363">
        <f t="shared" si="0"/>
        <v>0</v>
      </c>
      <c r="AL15" s="363"/>
      <c r="AM15" s="363"/>
      <c r="AN15" s="363"/>
      <c r="AO15" s="363"/>
      <c r="AP15" s="363"/>
      <c r="AQ15" s="274"/>
      <c r="AR15" s="275"/>
      <c r="AS15" s="276"/>
      <c r="AT15" s="277"/>
      <c r="AU15" s="277"/>
      <c r="AV15" s="277"/>
      <c r="AW15" s="277"/>
      <c r="AX15" s="277"/>
      <c r="AY15" s="277"/>
      <c r="AZ15" s="277"/>
      <c r="BA15" s="277"/>
      <c r="BB15" s="277"/>
      <c r="BC15" s="278"/>
    </row>
    <row r="16" spans="2:55" ht="27" customHeight="1">
      <c r="B16" s="266"/>
      <c r="C16" s="267"/>
      <c r="D16" s="267"/>
      <c r="E16" s="267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267"/>
      <c r="Y16" s="267"/>
      <c r="Z16" s="267"/>
      <c r="AA16" s="362"/>
      <c r="AB16" s="362"/>
      <c r="AC16" s="362"/>
      <c r="AD16" s="362"/>
      <c r="AE16" s="362"/>
      <c r="AF16" s="272"/>
      <c r="AG16" s="272"/>
      <c r="AH16" s="272"/>
      <c r="AI16" s="272"/>
      <c r="AJ16" s="272"/>
      <c r="AK16" s="363">
        <f t="shared" si="0"/>
        <v>0</v>
      </c>
      <c r="AL16" s="363"/>
      <c r="AM16" s="363"/>
      <c r="AN16" s="363"/>
      <c r="AO16" s="363"/>
      <c r="AP16" s="363"/>
      <c r="AQ16" s="274"/>
      <c r="AR16" s="275"/>
      <c r="AS16" s="276"/>
      <c r="AT16" s="277"/>
      <c r="AU16" s="277"/>
      <c r="AV16" s="277"/>
      <c r="AW16" s="277"/>
      <c r="AX16" s="277"/>
      <c r="AY16" s="277"/>
      <c r="AZ16" s="277"/>
      <c r="BA16" s="277"/>
      <c r="BB16" s="277"/>
      <c r="BC16" s="278"/>
    </row>
    <row r="17" spans="2:55" ht="27" customHeight="1">
      <c r="B17" s="266"/>
      <c r="C17" s="267"/>
      <c r="D17" s="267"/>
      <c r="E17" s="267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267"/>
      <c r="Y17" s="267"/>
      <c r="Z17" s="267"/>
      <c r="AA17" s="362"/>
      <c r="AB17" s="362"/>
      <c r="AC17" s="362"/>
      <c r="AD17" s="362"/>
      <c r="AE17" s="362"/>
      <c r="AF17" s="272"/>
      <c r="AG17" s="272"/>
      <c r="AH17" s="272"/>
      <c r="AI17" s="272"/>
      <c r="AJ17" s="272"/>
      <c r="AK17" s="363">
        <f t="shared" si="0"/>
        <v>0</v>
      </c>
      <c r="AL17" s="363"/>
      <c r="AM17" s="363"/>
      <c r="AN17" s="363"/>
      <c r="AO17" s="363"/>
      <c r="AP17" s="363"/>
      <c r="AQ17" s="274"/>
      <c r="AR17" s="275"/>
      <c r="AS17" s="276"/>
      <c r="AT17" s="277"/>
      <c r="AU17" s="277"/>
      <c r="AV17" s="277"/>
      <c r="AW17" s="277"/>
      <c r="AX17" s="277"/>
      <c r="AY17" s="277"/>
      <c r="AZ17" s="277"/>
      <c r="BA17" s="277"/>
      <c r="BB17" s="277"/>
      <c r="BC17" s="278"/>
    </row>
    <row r="18" spans="2:55" ht="27" customHeight="1">
      <c r="B18" s="266"/>
      <c r="C18" s="267"/>
      <c r="D18" s="267"/>
      <c r="E18" s="267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267"/>
      <c r="Y18" s="267"/>
      <c r="Z18" s="267"/>
      <c r="AA18" s="362"/>
      <c r="AB18" s="362"/>
      <c r="AC18" s="362"/>
      <c r="AD18" s="362"/>
      <c r="AE18" s="362"/>
      <c r="AF18" s="272"/>
      <c r="AG18" s="272"/>
      <c r="AH18" s="272"/>
      <c r="AI18" s="272"/>
      <c r="AJ18" s="272"/>
      <c r="AK18" s="363">
        <f t="shared" si="0"/>
        <v>0</v>
      </c>
      <c r="AL18" s="363"/>
      <c r="AM18" s="363"/>
      <c r="AN18" s="363"/>
      <c r="AO18" s="363"/>
      <c r="AP18" s="363"/>
      <c r="AQ18" s="274"/>
      <c r="AR18" s="275"/>
      <c r="AS18" s="276"/>
      <c r="AT18" s="277"/>
      <c r="AU18" s="277"/>
      <c r="AV18" s="277"/>
      <c r="AW18" s="277"/>
      <c r="AX18" s="277"/>
      <c r="AY18" s="277"/>
      <c r="AZ18" s="277"/>
      <c r="BA18" s="277"/>
      <c r="BB18" s="277"/>
      <c r="BC18" s="278"/>
    </row>
    <row r="19" spans="2:55" ht="27" customHeight="1">
      <c r="B19" s="266"/>
      <c r="C19" s="267"/>
      <c r="D19" s="267"/>
      <c r="E19" s="267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267"/>
      <c r="Y19" s="267"/>
      <c r="Z19" s="267"/>
      <c r="AA19" s="362"/>
      <c r="AB19" s="362"/>
      <c r="AC19" s="362"/>
      <c r="AD19" s="362"/>
      <c r="AE19" s="362"/>
      <c r="AF19" s="272"/>
      <c r="AG19" s="272"/>
      <c r="AH19" s="272"/>
      <c r="AI19" s="272"/>
      <c r="AJ19" s="272"/>
      <c r="AK19" s="363">
        <f t="shared" si="0"/>
        <v>0</v>
      </c>
      <c r="AL19" s="363"/>
      <c r="AM19" s="363"/>
      <c r="AN19" s="363"/>
      <c r="AO19" s="363"/>
      <c r="AP19" s="363"/>
      <c r="AQ19" s="274"/>
      <c r="AR19" s="275"/>
      <c r="AS19" s="276"/>
      <c r="AT19" s="277"/>
      <c r="AU19" s="277"/>
      <c r="AV19" s="277"/>
      <c r="AW19" s="277"/>
      <c r="AX19" s="277"/>
      <c r="AY19" s="277"/>
      <c r="AZ19" s="277"/>
      <c r="BA19" s="277"/>
      <c r="BB19" s="277"/>
      <c r="BC19" s="278"/>
    </row>
    <row r="20" spans="2:55" ht="27" customHeight="1">
      <c r="B20" s="266"/>
      <c r="C20" s="267"/>
      <c r="D20" s="267"/>
      <c r="E20" s="267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267"/>
      <c r="Y20" s="267"/>
      <c r="Z20" s="267"/>
      <c r="AA20" s="362"/>
      <c r="AB20" s="362"/>
      <c r="AC20" s="362"/>
      <c r="AD20" s="362"/>
      <c r="AE20" s="362"/>
      <c r="AF20" s="272"/>
      <c r="AG20" s="272"/>
      <c r="AH20" s="272"/>
      <c r="AI20" s="272"/>
      <c r="AJ20" s="272"/>
      <c r="AK20" s="363">
        <f t="shared" si="0"/>
        <v>0</v>
      </c>
      <c r="AL20" s="363"/>
      <c r="AM20" s="363"/>
      <c r="AN20" s="363"/>
      <c r="AO20" s="363"/>
      <c r="AP20" s="363"/>
      <c r="AQ20" s="274"/>
      <c r="AR20" s="275"/>
      <c r="AS20" s="276"/>
      <c r="AT20" s="277"/>
      <c r="AU20" s="277"/>
      <c r="AV20" s="277"/>
      <c r="AW20" s="277"/>
      <c r="AX20" s="277"/>
      <c r="AY20" s="277"/>
      <c r="AZ20" s="277"/>
      <c r="BA20" s="277"/>
      <c r="BB20" s="277"/>
      <c r="BC20" s="278"/>
    </row>
    <row r="21" spans="2:55" ht="27" customHeight="1">
      <c r="B21" s="266"/>
      <c r="C21" s="267"/>
      <c r="D21" s="267"/>
      <c r="E21" s="267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267"/>
      <c r="Y21" s="267"/>
      <c r="Z21" s="267"/>
      <c r="AA21" s="362"/>
      <c r="AB21" s="362"/>
      <c r="AC21" s="362"/>
      <c r="AD21" s="362"/>
      <c r="AE21" s="362"/>
      <c r="AF21" s="272"/>
      <c r="AG21" s="272"/>
      <c r="AH21" s="272"/>
      <c r="AI21" s="272"/>
      <c r="AJ21" s="272"/>
      <c r="AK21" s="363">
        <f t="shared" si="0"/>
        <v>0</v>
      </c>
      <c r="AL21" s="363"/>
      <c r="AM21" s="363"/>
      <c r="AN21" s="363"/>
      <c r="AO21" s="363"/>
      <c r="AP21" s="363"/>
      <c r="AQ21" s="274"/>
      <c r="AR21" s="275"/>
      <c r="AS21" s="276"/>
      <c r="AT21" s="277"/>
      <c r="AU21" s="277"/>
      <c r="AV21" s="277"/>
      <c r="AW21" s="277"/>
      <c r="AX21" s="277"/>
      <c r="AY21" s="277"/>
      <c r="AZ21" s="277"/>
      <c r="BA21" s="277"/>
      <c r="BB21" s="277"/>
      <c r="BC21" s="278"/>
    </row>
    <row r="22" spans="2:55" ht="27" customHeight="1">
      <c r="B22" s="266"/>
      <c r="C22" s="267"/>
      <c r="D22" s="267"/>
      <c r="E22" s="267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267"/>
      <c r="Y22" s="267"/>
      <c r="Z22" s="267"/>
      <c r="AA22" s="362"/>
      <c r="AB22" s="362"/>
      <c r="AC22" s="362"/>
      <c r="AD22" s="362"/>
      <c r="AE22" s="362"/>
      <c r="AF22" s="272"/>
      <c r="AG22" s="272"/>
      <c r="AH22" s="272"/>
      <c r="AI22" s="272"/>
      <c r="AJ22" s="272"/>
      <c r="AK22" s="363">
        <f t="shared" si="0"/>
        <v>0</v>
      </c>
      <c r="AL22" s="363"/>
      <c r="AM22" s="363"/>
      <c r="AN22" s="363"/>
      <c r="AO22" s="363"/>
      <c r="AP22" s="363"/>
      <c r="AQ22" s="274"/>
      <c r="AR22" s="275"/>
      <c r="AS22" s="276"/>
      <c r="AT22" s="277"/>
      <c r="AU22" s="277"/>
      <c r="AV22" s="277"/>
      <c r="AW22" s="277"/>
      <c r="AX22" s="277"/>
      <c r="AY22" s="277"/>
      <c r="AZ22" s="277"/>
      <c r="BA22" s="277"/>
      <c r="BB22" s="277"/>
      <c r="BC22" s="278"/>
    </row>
    <row r="23" spans="2:55" ht="27" customHeight="1">
      <c r="B23" s="266"/>
      <c r="C23" s="267"/>
      <c r="D23" s="267"/>
      <c r="E23" s="267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267"/>
      <c r="Y23" s="267"/>
      <c r="Z23" s="267"/>
      <c r="AA23" s="362"/>
      <c r="AB23" s="362"/>
      <c r="AC23" s="362"/>
      <c r="AD23" s="362"/>
      <c r="AE23" s="362"/>
      <c r="AF23" s="272"/>
      <c r="AG23" s="272"/>
      <c r="AH23" s="272"/>
      <c r="AI23" s="272"/>
      <c r="AJ23" s="272"/>
      <c r="AK23" s="363">
        <f t="shared" si="0"/>
        <v>0</v>
      </c>
      <c r="AL23" s="363"/>
      <c r="AM23" s="363"/>
      <c r="AN23" s="363"/>
      <c r="AO23" s="363"/>
      <c r="AP23" s="363"/>
      <c r="AQ23" s="274"/>
      <c r="AR23" s="275"/>
      <c r="AS23" s="276"/>
      <c r="AT23" s="277"/>
      <c r="AU23" s="277"/>
      <c r="AV23" s="277"/>
      <c r="AW23" s="277"/>
      <c r="AX23" s="277"/>
      <c r="AY23" s="277"/>
      <c r="AZ23" s="277"/>
      <c r="BA23" s="277"/>
      <c r="BB23" s="277"/>
      <c r="BC23" s="278"/>
    </row>
    <row r="24" spans="2:55" ht="27" customHeight="1">
      <c r="B24" s="266"/>
      <c r="C24" s="267"/>
      <c r="D24" s="267"/>
      <c r="E24" s="267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267"/>
      <c r="Y24" s="267"/>
      <c r="Z24" s="267"/>
      <c r="AA24" s="362"/>
      <c r="AB24" s="362"/>
      <c r="AC24" s="362"/>
      <c r="AD24" s="362"/>
      <c r="AE24" s="362"/>
      <c r="AF24" s="272"/>
      <c r="AG24" s="272"/>
      <c r="AH24" s="272"/>
      <c r="AI24" s="272"/>
      <c r="AJ24" s="272"/>
      <c r="AK24" s="363">
        <f t="shared" si="0"/>
        <v>0</v>
      </c>
      <c r="AL24" s="363"/>
      <c r="AM24" s="363"/>
      <c r="AN24" s="363"/>
      <c r="AO24" s="363"/>
      <c r="AP24" s="363"/>
      <c r="AQ24" s="274"/>
      <c r="AR24" s="275"/>
      <c r="AS24" s="276"/>
      <c r="AT24" s="277"/>
      <c r="AU24" s="277"/>
      <c r="AV24" s="277"/>
      <c r="AW24" s="277"/>
      <c r="AX24" s="277"/>
      <c r="AY24" s="277"/>
      <c r="AZ24" s="277"/>
      <c r="BA24" s="277"/>
      <c r="BB24" s="277"/>
      <c r="BC24" s="278"/>
    </row>
    <row r="25" spans="2:55" ht="27" customHeight="1">
      <c r="B25" s="266"/>
      <c r="C25" s="267"/>
      <c r="D25" s="267"/>
      <c r="E25" s="267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267"/>
      <c r="Y25" s="267"/>
      <c r="Z25" s="267"/>
      <c r="AA25" s="362"/>
      <c r="AB25" s="362"/>
      <c r="AC25" s="362"/>
      <c r="AD25" s="362"/>
      <c r="AE25" s="362"/>
      <c r="AF25" s="272"/>
      <c r="AG25" s="272"/>
      <c r="AH25" s="272"/>
      <c r="AI25" s="272"/>
      <c r="AJ25" s="272"/>
      <c r="AK25" s="363">
        <f t="shared" si="0"/>
        <v>0</v>
      </c>
      <c r="AL25" s="363"/>
      <c r="AM25" s="363"/>
      <c r="AN25" s="363"/>
      <c r="AO25" s="363"/>
      <c r="AP25" s="363"/>
      <c r="AQ25" s="274"/>
      <c r="AR25" s="275"/>
      <c r="AS25" s="276"/>
      <c r="AT25" s="277"/>
      <c r="AU25" s="277"/>
      <c r="AV25" s="277"/>
      <c r="AW25" s="277"/>
      <c r="AX25" s="277"/>
      <c r="AY25" s="277"/>
      <c r="AZ25" s="277"/>
      <c r="BA25" s="277"/>
      <c r="BB25" s="277"/>
      <c r="BC25" s="278"/>
    </row>
    <row r="26" spans="2:55" ht="27" customHeight="1">
      <c r="B26" s="266"/>
      <c r="C26" s="267"/>
      <c r="D26" s="267"/>
      <c r="E26" s="267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267"/>
      <c r="Y26" s="267"/>
      <c r="Z26" s="267"/>
      <c r="AA26" s="362"/>
      <c r="AB26" s="362"/>
      <c r="AC26" s="362"/>
      <c r="AD26" s="362"/>
      <c r="AE26" s="362"/>
      <c r="AF26" s="272"/>
      <c r="AG26" s="272"/>
      <c r="AH26" s="272"/>
      <c r="AI26" s="272"/>
      <c r="AJ26" s="272"/>
      <c r="AK26" s="363">
        <f t="shared" si="0"/>
        <v>0</v>
      </c>
      <c r="AL26" s="363"/>
      <c r="AM26" s="363"/>
      <c r="AN26" s="363"/>
      <c r="AO26" s="363"/>
      <c r="AP26" s="363"/>
      <c r="AQ26" s="274"/>
      <c r="AR26" s="275"/>
      <c r="AS26" s="276"/>
      <c r="AT26" s="277"/>
      <c r="AU26" s="277"/>
      <c r="AV26" s="277"/>
      <c r="AW26" s="277"/>
      <c r="AX26" s="277"/>
      <c r="AY26" s="277"/>
      <c r="AZ26" s="277"/>
      <c r="BA26" s="277"/>
      <c r="BB26" s="277"/>
      <c r="BC26" s="278"/>
    </row>
    <row r="27" spans="2:55" ht="27" customHeight="1">
      <c r="B27" s="266"/>
      <c r="C27" s="267"/>
      <c r="D27" s="267"/>
      <c r="E27" s="267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267"/>
      <c r="Y27" s="267"/>
      <c r="Z27" s="267"/>
      <c r="AA27" s="362"/>
      <c r="AB27" s="362"/>
      <c r="AC27" s="362"/>
      <c r="AD27" s="362"/>
      <c r="AE27" s="362"/>
      <c r="AF27" s="272"/>
      <c r="AG27" s="272"/>
      <c r="AH27" s="272"/>
      <c r="AI27" s="272"/>
      <c r="AJ27" s="272"/>
      <c r="AK27" s="363">
        <f t="shared" si="0"/>
        <v>0</v>
      </c>
      <c r="AL27" s="363"/>
      <c r="AM27" s="363"/>
      <c r="AN27" s="363"/>
      <c r="AO27" s="363"/>
      <c r="AP27" s="363"/>
      <c r="AQ27" s="274"/>
      <c r="AR27" s="275"/>
      <c r="AS27" s="276"/>
      <c r="AT27" s="277"/>
      <c r="AU27" s="277"/>
      <c r="AV27" s="277"/>
      <c r="AW27" s="277"/>
      <c r="AX27" s="277"/>
      <c r="AY27" s="277"/>
      <c r="AZ27" s="277"/>
      <c r="BA27" s="277"/>
      <c r="BB27" s="277"/>
      <c r="BC27" s="278"/>
    </row>
    <row r="28" spans="2:55" ht="27" customHeight="1">
      <c r="B28" s="266"/>
      <c r="C28" s="267"/>
      <c r="D28" s="267"/>
      <c r="E28" s="267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267"/>
      <c r="Y28" s="267"/>
      <c r="Z28" s="267"/>
      <c r="AA28" s="362"/>
      <c r="AB28" s="362"/>
      <c r="AC28" s="362"/>
      <c r="AD28" s="362"/>
      <c r="AE28" s="362"/>
      <c r="AF28" s="272"/>
      <c r="AG28" s="272"/>
      <c r="AH28" s="272"/>
      <c r="AI28" s="272"/>
      <c r="AJ28" s="272"/>
      <c r="AK28" s="363">
        <f t="shared" si="0"/>
        <v>0</v>
      </c>
      <c r="AL28" s="363"/>
      <c r="AM28" s="363"/>
      <c r="AN28" s="363"/>
      <c r="AO28" s="363"/>
      <c r="AP28" s="363"/>
      <c r="AQ28" s="274"/>
      <c r="AR28" s="275"/>
      <c r="AS28" s="276"/>
      <c r="AT28" s="277"/>
      <c r="AU28" s="277"/>
      <c r="AV28" s="277"/>
      <c r="AW28" s="277"/>
      <c r="AX28" s="277"/>
      <c r="AY28" s="277"/>
      <c r="AZ28" s="277"/>
      <c r="BA28" s="277"/>
      <c r="BB28" s="277"/>
      <c r="BC28" s="278"/>
    </row>
    <row r="29" spans="2:55" ht="27" customHeight="1">
      <c r="B29" s="266"/>
      <c r="C29" s="267"/>
      <c r="D29" s="267"/>
      <c r="E29" s="267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267"/>
      <c r="Y29" s="267"/>
      <c r="Z29" s="267"/>
      <c r="AA29" s="362"/>
      <c r="AB29" s="362"/>
      <c r="AC29" s="362"/>
      <c r="AD29" s="362"/>
      <c r="AE29" s="362"/>
      <c r="AF29" s="272"/>
      <c r="AG29" s="272"/>
      <c r="AH29" s="272"/>
      <c r="AI29" s="272"/>
      <c r="AJ29" s="272"/>
      <c r="AK29" s="363">
        <f t="shared" si="0"/>
        <v>0</v>
      </c>
      <c r="AL29" s="363"/>
      <c r="AM29" s="363"/>
      <c r="AN29" s="363"/>
      <c r="AO29" s="363"/>
      <c r="AP29" s="363"/>
      <c r="AQ29" s="274"/>
      <c r="AR29" s="275"/>
      <c r="AS29" s="276"/>
      <c r="AT29" s="277"/>
      <c r="AU29" s="277"/>
      <c r="AV29" s="277"/>
      <c r="AW29" s="277"/>
      <c r="AX29" s="277"/>
      <c r="AY29" s="277"/>
      <c r="AZ29" s="277"/>
      <c r="BA29" s="277"/>
      <c r="BB29" s="277"/>
      <c r="BC29" s="278"/>
    </row>
    <row r="30" spans="2:55" ht="27" customHeight="1">
      <c r="B30" s="266"/>
      <c r="C30" s="267"/>
      <c r="D30" s="267"/>
      <c r="E30" s="267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267"/>
      <c r="Y30" s="267"/>
      <c r="Z30" s="267"/>
      <c r="AA30" s="362"/>
      <c r="AB30" s="362"/>
      <c r="AC30" s="362"/>
      <c r="AD30" s="362"/>
      <c r="AE30" s="362"/>
      <c r="AF30" s="272"/>
      <c r="AG30" s="272"/>
      <c r="AH30" s="272"/>
      <c r="AI30" s="272"/>
      <c r="AJ30" s="272"/>
      <c r="AK30" s="363">
        <f t="shared" si="0"/>
        <v>0</v>
      </c>
      <c r="AL30" s="363"/>
      <c r="AM30" s="363"/>
      <c r="AN30" s="363"/>
      <c r="AO30" s="363"/>
      <c r="AP30" s="363"/>
      <c r="AQ30" s="274"/>
      <c r="AR30" s="275"/>
      <c r="AS30" s="276"/>
      <c r="AT30" s="277"/>
      <c r="AU30" s="277"/>
      <c r="AV30" s="277"/>
      <c r="AW30" s="277"/>
      <c r="AX30" s="277"/>
      <c r="AY30" s="277"/>
      <c r="AZ30" s="277"/>
      <c r="BA30" s="277"/>
      <c r="BB30" s="277"/>
      <c r="BC30" s="278"/>
    </row>
    <row r="31" spans="2:55" ht="27" customHeight="1">
      <c r="B31" s="266"/>
      <c r="C31" s="267"/>
      <c r="D31" s="267"/>
      <c r="E31" s="267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267"/>
      <c r="Y31" s="267"/>
      <c r="Z31" s="267"/>
      <c r="AA31" s="362"/>
      <c r="AB31" s="362"/>
      <c r="AC31" s="362"/>
      <c r="AD31" s="362"/>
      <c r="AE31" s="362"/>
      <c r="AF31" s="272"/>
      <c r="AG31" s="272"/>
      <c r="AH31" s="272"/>
      <c r="AI31" s="272"/>
      <c r="AJ31" s="272"/>
      <c r="AK31" s="363">
        <f t="shared" si="0"/>
        <v>0</v>
      </c>
      <c r="AL31" s="363"/>
      <c r="AM31" s="363"/>
      <c r="AN31" s="363"/>
      <c r="AO31" s="363"/>
      <c r="AP31" s="363"/>
      <c r="AQ31" s="274"/>
      <c r="AR31" s="275"/>
      <c r="AS31" s="276"/>
      <c r="AT31" s="277"/>
      <c r="AU31" s="277"/>
      <c r="AV31" s="277"/>
      <c r="AW31" s="277"/>
      <c r="AX31" s="277"/>
      <c r="AY31" s="277"/>
      <c r="AZ31" s="277"/>
      <c r="BA31" s="277"/>
      <c r="BB31" s="277"/>
      <c r="BC31" s="278"/>
    </row>
    <row r="32" spans="2:55" ht="27" customHeight="1">
      <c r="B32" s="266"/>
      <c r="C32" s="267"/>
      <c r="D32" s="267"/>
      <c r="E32" s="267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267"/>
      <c r="Y32" s="267"/>
      <c r="Z32" s="267"/>
      <c r="AA32" s="362"/>
      <c r="AB32" s="362"/>
      <c r="AC32" s="362"/>
      <c r="AD32" s="362"/>
      <c r="AE32" s="362"/>
      <c r="AF32" s="272"/>
      <c r="AG32" s="272"/>
      <c r="AH32" s="272"/>
      <c r="AI32" s="272"/>
      <c r="AJ32" s="272"/>
      <c r="AK32" s="363">
        <f>INT(AA32*AF32)</f>
        <v>0</v>
      </c>
      <c r="AL32" s="363"/>
      <c r="AM32" s="363"/>
      <c r="AN32" s="363"/>
      <c r="AO32" s="363"/>
      <c r="AP32" s="363"/>
      <c r="AQ32" s="274"/>
      <c r="AR32" s="275"/>
      <c r="AS32" s="276"/>
      <c r="AT32" s="277"/>
      <c r="AU32" s="277"/>
      <c r="AV32" s="277"/>
      <c r="AW32" s="277"/>
      <c r="AX32" s="277"/>
      <c r="AY32" s="277"/>
      <c r="AZ32" s="277"/>
      <c r="BA32" s="277"/>
      <c r="BB32" s="277"/>
      <c r="BC32" s="278"/>
    </row>
    <row r="33" spans="2:55" ht="27" customHeight="1">
      <c r="B33" s="266"/>
      <c r="C33" s="267"/>
      <c r="D33" s="267"/>
      <c r="E33" s="267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267"/>
      <c r="Y33" s="267"/>
      <c r="Z33" s="267"/>
      <c r="AA33" s="362"/>
      <c r="AB33" s="362"/>
      <c r="AC33" s="362"/>
      <c r="AD33" s="362"/>
      <c r="AE33" s="362"/>
      <c r="AF33" s="272"/>
      <c r="AG33" s="272"/>
      <c r="AH33" s="272"/>
      <c r="AI33" s="272"/>
      <c r="AJ33" s="272"/>
      <c r="AK33" s="363">
        <f>INT(AA33*AF33)</f>
        <v>0</v>
      </c>
      <c r="AL33" s="363"/>
      <c r="AM33" s="363"/>
      <c r="AN33" s="363"/>
      <c r="AO33" s="363"/>
      <c r="AP33" s="363"/>
      <c r="AQ33" s="274"/>
      <c r="AR33" s="275"/>
      <c r="AS33" s="276"/>
      <c r="AT33" s="277"/>
      <c r="AU33" s="277"/>
      <c r="AV33" s="277"/>
      <c r="AW33" s="277"/>
      <c r="AX33" s="277"/>
      <c r="AY33" s="277"/>
      <c r="AZ33" s="277"/>
      <c r="BA33" s="277"/>
      <c r="BB33" s="277"/>
      <c r="BC33" s="278"/>
    </row>
    <row r="34" spans="2:55" ht="27" customHeight="1">
      <c r="B34" s="266"/>
      <c r="C34" s="267"/>
      <c r="D34" s="267"/>
      <c r="E34" s="267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267"/>
      <c r="Y34" s="267"/>
      <c r="Z34" s="267"/>
      <c r="AA34" s="362"/>
      <c r="AB34" s="362"/>
      <c r="AC34" s="362"/>
      <c r="AD34" s="362"/>
      <c r="AE34" s="362"/>
      <c r="AF34" s="272"/>
      <c r="AG34" s="272"/>
      <c r="AH34" s="272"/>
      <c r="AI34" s="272"/>
      <c r="AJ34" s="272"/>
      <c r="AK34" s="363">
        <f>INT(AA34*AF34)</f>
        <v>0</v>
      </c>
      <c r="AL34" s="363"/>
      <c r="AM34" s="363"/>
      <c r="AN34" s="363"/>
      <c r="AO34" s="363"/>
      <c r="AP34" s="363"/>
      <c r="AQ34" s="274"/>
      <c r="AR34" s="275"/>
      <c r="AS34" s="276"/>
      <c r="AT34" s="277"/>
      <c r="AU34" s="277"/>
      <c r="AV34" s="277"/>
      <c r="AW34" s="277"/>
      <c r="AX34" s="277"/>
      <c r="AY34" s="277"/>
      <c r="AZ34" s="277"/>
      <c r="BA34" s="277"/>
      <c r="BB34" s="277"/>
      <c r="BC34" s="278"/>
    </row>
    <row r="35" spans="2:55" ht="27" customHeight="1">
      <c r="B35" s="266"/>
      <c r="C35" s="267"/>
      <c r="D35" s="267"/>
      <c r="E35" s="267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267"/>
      <c r="Y35" s="267"/>
      <c r="Z35" s="267"/>
      <c r="AA35" s="362"/>
      <c r="AB35" s="362"/>
      <c r="AC35" s="362"/>
      <c r="AD35" s="362"/>
      <c r="AE35" s="362"/>
      <c r="AF35" s="272"/>
      <c r="AG35" s="272"/>
      <c r="AH35" s="272"/>
      <c r="AI35" s="272"/>
      <c r="AJ35" s="272"/>
      <c r="AK35" s="363">
        <f>INT(AA35*AF35)</f>
        <v>0</v>
      </c>
      <c r="AL35" s="363"/>
      <c r="AM35" s="363"/>
      <c r="AN35" s="363"/>
      <c r="AO35" s="363"/>
      <c r="AP35" s="363"/>
      <c r="AQ35" s="274"/>
      <c r="AR35" s="275"/>
      <c r="AS35" s="276"/>
      <c r="AT35" s="277"/>
      <c r="AU35" s="277"/>
      <c r="AV35" s="277"/>
      <c r="AW35" s="277"/>
      <c r="AX35" s="277"/>
      <c r="AY35" s="277"/>
      <c r="AZ35" s="277"/>
      <c r="BA35" s="277"/>
      <c r="BB35" s="277"/>
      <c r="BC35" s="278"/>
    </row>
    <row r="36" spans="2:55" ht="27" customHeight="1" thickBot="1">
      <c r="B36" s="266"/>
      <c r="C36" s="267"/>
      <c r="D36" s="267"/>
      <c r="E36" s="267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267"/>
      <c r="Y36" s="267"/>
      <c r="Z36" s="267"/>
      <c r="AA36" s="362"/>
      <c r="AB36" s="362"/>
      <c r="AC36" s="362"/>
      <c r="AD36" s="362"/>
      <c r="AE36" s="362"/>
      <c r="AF36" s="272"/>
      <c r="AG36" s="272"/>
      <c r="AH36" s="272"/>
      <c r="AI36" s="272"/>
      <c r="AJ36" s="272"/>
      <c r="AK36" s="363">
        <f>INT(AA36*AF36)</f>
        <v>0</v>
      </c>
      <c r="AL36" s="363"/>
      <c r="AM36" s="363"/>
      <c r="AN36" s="363"/>
      <c r="AO36" s="363"/>
      <c r="AP36" s="363"/>
      <c r="AQ36" s="297"/>
      <c r="AR36" s="298"/>
      <c r="AS36" s="299"/>
      <c r="AT36" s="300"/>
      <c r="AU36" s="300"/>
      <c r="AV36" s="300"/>
      <c r="AW36" s="300"/>
      <c r="AX36" s="300"/>
      <c r="AY36" s="300"/>
      <c r="AZ36" s="300"/>
      <c r="BA36" s="300"/>
      <c r="BB36" s="300"/>
      <c r="BC36" s="301"/>
    </row>
    <row r="37" spans="2:45" ht="27" customHeight="1" thickBot="1">
      <c r="B37" s="302"/>
      <c r="C37" s="303"/>
      <c r="D37" s="303"/>
      <c r="E37" s="303"/>
      <c r="F37" s="29"/>
      <c r="G37" s="30"/>
      <c r="H37" s="364" t="s">
        <v>39</v>
      </c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0"/>
      <c r="U37" s="30"/>
      <c r="V37" s="31"/>
      <c r="W37" s="32"/>
      <c r="X37" s="365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7"/>
      <c r="AK37" s="308">
        <f>SUM(AK3:AP36)</f>
        <v>0</v>
      </c>
      <c r="AL37" s="308"/>
      <c r="AM37" s="308"/>
      <c r="AN37" s="308"/>
      <c r="AO37" s="308"/>
      <c r="AP37" s="309"/>
      <c r="AQ37" s="96"/>
      <c r="AR37" s="96"/>
      <c r="AS37" s="96"/>
    </row>
    <row r="38" ht="18" customHeight="1"/>
    <row r="39" ht="18" customHeight="1"/>
    <row r="40" ht="18" customHeight="1"/>
    <row r="41" ht="18" customHeight="1"/>
    <row r="42" ht="18" customHeight="1"/>
  </sheetData>
  <sheetProtection sheet="1" objects="1"/>
  <mergeCells count="316">
    <mergeCell ref="BI4:BJ4"/>
    <mergeCell ref="BI5:BJ5"/>
    <mergeCell ref="AQ36:AS36"/>
    <mergeCell ref="AQ30:AS30"/>
    <mergeCell ref="AQ31:AS31"/>
    <mergeCell ref="AQ32:AS32"/>
    <mergeCell ref="AQ33:AS33"/>
    <mergeCell ref="AQ34:AS34"/>
    <mergeCell ref="AQ35:AS35"/>
    <mergeCell ref="AQ24:AS24"/>
    <mergeCell ref="AQ25:AS25"/>
    <mergeCell ref="AQ26:AS26"/>
    <mergeCell ref="AQ27:AS27"/>
    <mergeCell ref="AQ28:AS28"/>
    <mergeCell ref="AQ29:AS29"/>
    <mergeCell ref="AQ18:AS18"/>
    <mergeCell ref="AQ19:AS19"/>
    <mergeCell ref="AQ20:AS20"/>
    <mergeCell ref="AQ21:AS21"/>
    <mergeCell ref="AQ22:AS22"/>
    <mergeCell ref="AQ23:AS23"/>
    <mergeCell ref="AQ12:AS12"/>
    <mergeCell ref="AQ13:AS13"/>
    <mergeCell ref="AQ14:AS14"/>
    <mergeCell ref="AQ15:AS15"/>
    <mergeCell ref="AQ16:AS16"/>
    <mergeCell ref="AQ17:AS17"/>
    <mergeCell ref="AK37:AP37"/>
    <mergeCell ref="AQ3:AS3"/>
    <mergeCell ref="AQ4:AS4"/>
    <mergeCell ref="AQ5:AS5"/>
    <mergeCell ref="AQ6:AS6"/>
    <mergeCell ref="AQ7:AS7"/>
    <mergeCell ref="AQ8:AS8"/>
    <mergeCell ref="AQ9:AS9"/>
    <mergeCell ref="AQ10:AS10"/>
    <mergeCell ref="AQ11:AS11"/>
    <mergeCell ref="B37:C37"/>
    <mergeCell ref="D37:E37"/>
    <mergeCell ref="H37:S37"/>
    <mergeCell ref="X37:AJ37"/>
    <mergeCell ref="AK35:AP35"/>
    <mergeCell ref="AT35:BC35"/>
    <mergeCell ref="B36:C36"/>
    <mergeCell ref="D36:E36"/>
    <mergeCell ref="F36:W36"/>
    <mergeCell ref="X36:Z36"/>
    <mergeCell ref="AA36:AE36"/>
    <mergeCell ref="AF36:AJ36"/>
    <mergeCell ref="AK36:AP36"/>
    <mergeCell ref="AT36:BC36"/>
    <mergeCell ref="B35:C35"/>
    <mergeCell ref="D35:E35"/>
    <mergeCell ref="F35:W35"/>
    <mergeCell ref="X35:Z35"/>
    <mergeCell ref="AA35:AE35"/>
    <mergeCell ref="AF35:AJ35"/>
    <mergeCell ref="AK33:AP33"/>
    <mergeCell ref="AT33:BC33"/>
    <mergeCell ref="B34:C34"/>
    <mergeCell ref="D34:E34"/>
    <mergeCell ref="F34:W34"/>
    <mergeCell ref="X34:Z34"/>
    <mergeCell ref="AA34:AE34"/>
    <mergeCell ref="AF34:AJ34"/>
    <mergeCell ref="AK34:AP34"/>
    <mergeCell ref="AT34:BC34"/>
    <mergeCell ref="B33:C33"/>
    <mergeCell ref="D33:E33"/>
    <mergeCell ref="F33:W33"/>
    <mergeCell ref="X33:Z33"/>
    <mergeCell ref="AA33:AE33"/>
    <mergeCell ref="AF33:AJ33"/>
    <mergeCell ref="AK31:AP31"/>
    <mergeCell ref="AT31:BC31"/>
    <mergeCell ref="B32:C32"/>
    <mergeCell ref="D32:E32"/>
    <mergeCell ref="F32:W32"/>
    <mergeCell ref="X32:Z32"/>
    <mergeCell ref="AA32:AE32"/>
    <mergeCell ref="AF32:AJ32"/>
    <mergeCell ref="AK32:AP32"/>
    <mergeCell ref="AT32:BC32"/>
    <mergeCell ref="B31:C31"/>
    <mergeCell ref="D31:E31"/>
    <mergeCell ref="F31:W31"/>
    <mergeCell ref="X31:Z31"/>
    <mergeCell ref="AA31:AE31"/>
    <mergeCell ref="AF31:AJ31"/>
    <mergeCell ref="AK29:AP29"/>
    <mergeCell ref="AT29:BC29"/>
    <mergeCell ref="B30:C30"/>
    <mergeCell ref="D30:E30"/>
    <mergeCell ref="F30:W30"/>
    <mergeCell ref="X30:Z30"/>
    <mergeCell ref="AA30:AE30"/>
    <mergeCell ref="AF30:AJ30"/>
    <mergeCell ref="AK30:AP30"/>
    <mergeCell ref="AT30:BC30"/>
    <mergeCell ref="B29:C29"/>
    <mergeCell ref="D29:E29"/>
    <mergeCell ref="F29:W29"/>
    <mergeCell ref="X29:Z29"/>
    <mergeCell ref="AA29:AE29"/>
    <mergeCell ref="AF29:AJ29"/>
    <mergeCell ref="AK27:AP27"/>
    <mergeCell ref="AT27:BC27"/>
    <mergeCell ref="B28:C28"/>
    <mergeCell ref="D28:E28"/>
    <mergeCell ref="F28:W28"/>
    <mergeCell ref="X28:Z28"/>
    <mergeCell ref="AA28:AE28"/>
    <mergeCell ref="AF28:AJ28"/>
    <mergeCell ref="AK28:AP28"/>
    <mergeCell ref="AT28:BC28"/>
    <mergeCell ref="B27:C27"/>
    <mergeCell ref="D27:E27"/>
    <mergeCell ref="F27:W27"/>
    <mergeCell ref="X27:Z27"/>
    <mergeCell ref="AA27:AE27"/>
    <mergeCell ref="AF27:AJ27"/>
    <mergeCell ref="AK25:AP25"/>
    <mergeCell ref="AT25:BC25"/>
    <mergeCell ref="B26:C26"/>
    <mergeCell ref="D26:E26"/>
    <mergeCell ref="F26:W26"/>
    <mergeCell ref="X26:Z26"/>
    <mergeCell ref="AA26:AE26"/>
    <mergeCell ref="AF26:AJ26"/>
    <mergeCell ref="AK26:AP26"/>
    <mergeCell ref="AT26:BC26"/>
    <mergeCell ref="B25:C25"/>
    <mergeCell ref="D25:E25"/>
    <mergeCell ref="F25:W25"/>
    <mergeCell ref="X25:Z25"/>
    <mergeCell ref="AA25:AE25"/>
    <mergeCell ref="AF25:AJ25"/>
    <mergeCell ref="AK23:AP23"/>
    <mergeCell ref="AT23:BC23"/>
    <mergeCell ref="B24:C24"/>
    <mergeCell ref="D24:E24"/>
    <mergeCell ref="F24:W24"/>
    <mergeCell ref="X24:Z24"/>
    <mergeCell ref="AA24:AE24"/>
    <mergeCell ref="AF24:AJ24"/>
    <mergeCell ref="AK24:AP24"/>
    <mergeCell ref="AT24:BC24"/>
    <mergeCell ref="B23:C23"/>
    <mergeCell ref="D23:E23"/>
    <mergeCell ref="F23:W23"/>
    <mergeCell ref="X23:Z23"/>
    <mergeCell ref="AA23:AE23"/>
    <mergeCell ref="AF23:AJ23"/>
    <mergeCell ref="AK21:AP21"/>
    <mergeCell ref="AT21:BC21"/>
    <mergeCell ref="B22:C22"/>
    <mergeCell ref="D22:E22"/>
    <mergeCell ref="F22:W22"/>
    <mergeCell ref="X22:Z22"/>
    <mergeCell ref="AA22:AE22"/>
    <mergeCell ref="AF22:AJ22"/>
    <mergeCell ref="AK22:AP22"/>
    <mergeCell ref="AT22:BC22"/>
    <mergeCell ref="B21:C21"/>
    <mergeCell ref="D21:E21"/>
    <mergeCell ref="F21:W21"/>
    <mergeCell ref="X21:Z21"/>
    <mergeCell ref="AA21:AE21"/>
    <mergeCell ref="AF21:AJ21"/>
    <mergeCell ref="AK19:AP19"/>
    <mergeCell ref="AT19:BC19"/>
    <mergeCell ref="B20:C20"/>
    <mergeCell ref="D20:E20"/>
    <mergeCell ref="F20:W20"/>
    <mergeCell ref="X20:Z20"/>
    <mergeCell ref="AA20:AE20"/>
    <mergeCell ref="AF20:AJ20"/>
    <mergeCell ref="AK20:AP20"/>
    <mergeCell ref="AT20:BC20"/>
    <mergeCell ref="B19:C19"/>
    <mergeCell ref="D19:E19"/>
    <mergeCell ref="F19:W19"/>
    <mergeCell ref="X19:Z19"/>
    <mergeCell ref="AA19:AE19"/>
    <mergeCell ref="AF19:AJ19"/>
    <mergeCell ref="AK17:AP17"/>
    <mergeCell ref="AT17:BC17"/>
    <mergeCell ref="B18:C18"/>
    <mergeCell ref="D18:E18"/>
    <mergeCell ref="F18:W18"/>
    <mergeCell ref="X18:Z18"/>
    <mergeCell ref="AA18:AE18"/>
    <mergeCell ref="AF18:AJ18"/>
    <mergeCell ref="AK18:AP18"/>
    <mergeCell ref="AT18:BC18"/>
    <mergeCell ref="B17:C17"/>
    <mergeCell ref="D17:E17"/>
    <mergeCell ref="F17:W17"/>
    <mergeCell ref="X17:Z17"/>
    <mergeCell ref="AA17:AE17"/>
    <mergeCell ref="AF17:AJ17"/>
    <mergeCell ref="AK15:AP15"/>
    <mergeCell ref="AT15:BC15"/>
    <mergeCell ref="B16:C16"/>
    <mergeCell ref="D16:E16"/>
    <mergeCell ref="F16:W16"/>
    <mergeCell ref="X16:Z16"/>
    <mergeCell ref="AA16:AE16"/>
    <mergeCell ref="AF16:AJ16"/>
    <mergeCell ref="AK16:AP16"/>
    <mergeCell ref="AT16:BC16"/>
    <mergeCell ref="B15:C15"/>
    <mergeCell ref="D15:E15"/>
    <mergeCell ref="F15:W15"/>
    <mergeCell ref="X15:Z15"/>
    <mergeCell ref="AA15:AE15"/>
    <mergeCell ref="AF15:AJ15"/>
    <mergeCell ref="AK13:AP13"/>
    <mergeCell ref="AT13:BC13"/>
    <mergeCell ref="B14:C14"/>
    <mergeCell ref="D14:E14"/>
    <mergeCell ref="F14:W14"/>
    <mergeCell ref="X14:Z14"/>
    <mergeCell ref="AA14:AE14"/>
    <mergeCell ref="AF14:AJ14"/>
    <mergeCell ref="AK14:AP14"/>
    <mergeCell ref="AT14:BC14"/>
    <mergeCell ref="B13:C13"/>
    <mergeCell ref="D13:E13"/>
    <mergeCell ref="F13:W13"/>
    <mergeCell ref="X13:Z13"/>
    <mergeCell ref="AA13:AE13"/>
    <mergeCell ref="AF13:AJ13"/>
    <mergeCell ref="AK11:AP11"/>
    <mergeCell ref="AT11:BC11"/>
    <mergeCell ref="B12:C12"/>
    <mergeCell ref="D12:E12"/>
    <mergeCell ref="F12:W12"/>
    <mergeCell ref="X12:Z12"/>
    <mergeCell ref="AA12:AE12"/>
    <mergeCell ref="AF12:AJ12"/>
    <mergeCell ref="AK12:AP12"/>
    <mergeCell ref="AT12:BC12"/>
    <mergeCell ref="B11:C11"/>
    <mergeCell ref="D11:E11"/>
    <mergeCell ref="F11:W11"/>
    <mergeCell ref="X11:Z11"/>
    <mergeCell ref="AA11:AE11"/>
    <mergeCell ref="AF11:AJ11"/>
    <mergeCell ref="AK9:AP9"/>
    <mergeCell ref="AT9:BC9"/>
    <mergeCell ref="B10:C10"/>
    <mergeCell ref="D10:E10"/>
    <mergeCell ref="F10:W10"/>
    <mergeCell ref="X10:Z10"/>
    <mergeCell ref="AA10:AE10"/>
    <mergeCell ref="AF10:AJ10"/>
    <mergeCell ref="AK10:AP10"/>
    <mergeCell ref="AT10:BC10"/>
    <mergeCell ref="B9:C9"/>
    <mergeCell ref="D9:E9"/>
    <mergeCell ref="F9:W9"/>
    <mergeCell ref="X9:Z9"/>
    <mergeCell ref="AA9:AE9"/>
    <mergeCell ref="AF9:AJ9"/>
    <mergeCell ref="AK7:AP7"/>
    <mergeCell ref="AT7:BC7"/>
    <mergeCell ref="B8:C8"/>
    <mergeCell ref="D8:E8"/>
    <mergeCell ref="F8:W8"/>
    <mergeCell ref="X8:Z8"/>
    <mergeCell ref="AA8:AE8"/>
    <mergeCell ref="AF8:AJ8"/>
    <mergeCell ref="AK8:AP8"/>
    <mergeCell ref="AT8:BC8"/>
    <mergeCell ref="B7:C7"/>
    <mergeCell ref="D7:E7"/>
    <mergeCell ref="F7:W7"/>
    <mergeCell ref="X7:Z7"/>
    <mergeCell ref="AA7:AE7"/>
    <mergeCell ref="AF7:AJ7"/>
    <mergeCell ref="AK5:AP5"/>
    <mergeCell ref="AT5:BC5"/>
    <mergeCell ref="B6:C6"/>
    <mergeCell ref="D6:E6"/>
    <mergeCell ref="F6:W6"/>
    <mergeCell ref="X6:Z6"/>
    <mergeCell ref="AA6:AE6"/>
    <mergeCell ref="AF6:AJ6"/>
    <mergeCell ref="AK6:AP6"/>
    <mergeCell ref="AT6:BC6"/>
    <mergeCell ref="B5:C5"/>
    <mergeCell ref="D5:E5"/>
    <mergeCell ref="F5:W5"/>
    <mergeCell ref="X5:Z5"/>
    <mergeCell ref="AA5:AE5"/>
    <mergeCell ref="AF5:AJ5"/>
    <mergeCell ref="AT3:BC3"/>
    <mergeCell ref="B4:C4"/>
    <mergeCell ref="D4:E4"/>
    <mergeCell ref="F4:W4"/>
    <mergeCell ref="X4:Z4"/>
    <mergeCell ref="AA4:AE4"/>
    <mergeCell ref="AF4:AJ4"/>
    <mergeCell ref="AK4:AP4"/>
    <mergeCell ref="AT4:BC4"/>
    <mergeCell ref="B1:E2"/>
    <mergeCell ref="AT1:AV1"/>
    <mergeCell ref="BA1:BC1"/>
    <mergeCell ref="B3:C3"/>
    <mergeCell ref="D3:E3"/>
    <mergeCell ref="F3:W3"/>
    <mergeCell ref="X3:Z3"/>
    <mergeCell ref="AA3:AE3"/>
    <mergeCell ref="AF3:AJ3"/>
    <mergeCell ref="AK3:AP3"/>
  </mergeCells>
  <dataValidations count="1">
    <dataValidation type="list" allowBlank="1" showInputMessage="1" showErrorMessage="1" sqref="AQ4:AS36">
      <formula1>$BI$4:$BI$8</formula1>
    </dataValidation>
  </dataValidations>
  <printOptions/>
  <pageMargins left="0.3937007874015748" right="0.1968503937007874" top="0.7874015748031497" bottom="0.3937007874015748" header="0.31496062992125984" footer="0.1968503937007874"/>
  <pageSetup blackAndWhite="1" horizontalDpi="600" verticalDpi="600" orientation="portrait" paperSize="9" scale="85" r:id="rId3"/>
  <headerFooter>
    <oddFooter>&amp;R&amp;8 &amp;K00-0302012年12月1日制定
2019年10月31日改定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2023-08-30T06:48:46Z</cp:lastPrinted>
  <dcterms:created xsi:type="dcterms:W3CDTF">2012-10-23T04:11:51Z</dcterms:created>
  <dcterms:modified xsi:type="dcterms:W3CDTF">2023-08-30T08:15:19Z</dcterms:modified>
  <cp:category/>
  <cp:version/>
  <cp:contentType/>
  <cp:contentStatus/>
</cp:coreProperties>
</file>